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amgrubb/Git/student-papers/NIER23_NextState/supplement/"/>
    </mc:Choice>
  </mc:AlternateContent>
  <xr:revisionPtr revIDLastSave="0" documentId="13_ncr:1_{AD0E7437-4910-214D-8BA3-7C7499511478}" xr6:coauthVersionLast="45" xr6:coauthVersionMax="47" xr10:uidLastSave="{00000000-0000-0000-0000-000000000000}"/>
  <bookViews>
    <workbookView xWindow="4520" yWindow="2760" windowWidth="45400" windowHeight="31500" xr2:uid="{39880D02-22ED-FF41-B15D-996BB78EBE34}"/>
  </bookViews>
  <sheets>
    <sheet name="EVO-State-Data-Raw" sheetId="6" r:id="rId1"/>
    <sheet name="EVO-State-Pivot-Table" sheetId="7" r:id="rId2"/>
    <sheet name="EVO-State-Max-Min-Pivot-Table" sheetId="8" r:id="rId3"/>
    <sheet name="Filter-Data-Raw" sheetId="1" r:id="rId4"/>
    <sheet name="Filter-Data-Pivot-Tables" sheetId="4" r:id="rId5"/>
  </sheets>
  <calcPr calcId="191029"/>
  <pivotCaches>
    <pivotCache cacheId="37" r:id="rId6"/>
    <pivotCache cacheId="38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" i="6" l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G73" i="1" l="1"/>
  <c r="G68" i="1"/>
  <c r="G63" i="1"/>
  <c r="G58" i="1"/>
  <c r="G53" i="1"/>
  <c r="G48" i="1"/>
  <c r="G43" i="1"/>
  <c r="G38" i="1"/>
  <c r="G33" i="1"/>
  <c r="G28" i="1"/>
  <c r="G23" i="1"/>
  <c r="G18" i="1"/>
  <c r="G13" i="1"/>
  <c r="G8" i="1"/>
  <c r="G3" i="1"/>
  <c r="G75" i="1"/>
  <c r="G70" i="1"/>
  <c r="G65" i="1"/>
  <c r="G60" i="1"/>
  <c r="G55" i="1"/>
  <c r="G50" i="1"/>
  <c r="G45" i="1"/>
  <c r="G40" i="1"/>
  <c r="G35" i="1"/>
  <c r="G30" i="1"/>
  <c r="G25" i="1"/>
  <c r="G20" i="1"/>
  <c r="G15" i="1"/>
  <c r="G10" i="1"/>
  <c r="G5" i="1"/>
  <c r="G76" i="1"/>
  <c r="G71" i="1"/>
  <c r="G66" i="1"/>
  <c r="G61" i="1"/>
  <c r="G56" i="1"/>
  <c r="G51" i="1"/>
  <c r="G46" i="1"/>
  <c r="G41" i="1"/>
  <c r="G36" i="1"/>
  <c r="G31" i="1"/>
  <c r="G26" i="1"/>
  <c r="G21" i="1"/>
  <c r="G16" i="1"/>
  <c r="G11" i="1"/>
  <c r="G6" i="1"/>
  <c r="G74" i="1"/>
  <c r="G69" i="1"/>
  <c r="G64" i="1"/>
  <c r="G59" i="1"/>
  <c r="G54" i="1"/>
  <c r="G49" i="1"/>
  <c r="G44" i="1"/>
  <c r="G39" i="1"/>
  <c r="G34" i="1"/>
  <c r="G29" i="1"/>
  <c r="G24" i="1"/>
  <c r="G19" i="1"/>
  <c r="G14" i="1"/>
  <c r="G9" i="1"/>
  <c r="G4" i="1"/>
  <c r="G72" i="1"/>
  <c r="G67" i="1"/>
  <c r="G62" i="1"/>
  <c r="G57" i="1"/>
  <c r="G52" i="1"/>
  <c r="G47" i="1"/>
  <c r="G42" i="1"/>
  <c r="G37" i="1"/>
  <c r="G27" i="1"/>
  <c r="G32" i="1"/>
  <c r="G22" i="1"/>
  <c r="G17" i="1"/>
  <c r="G12" i="1"/>
  <c r="G7" i="1"/>
  <c r="G2" i="1"/>
</calcChain>
</file>

<file path=xl/sharedStrings.xml><?xml version="1.0" encoding="utf-8"?>
<sst xmlns="http://schemas.openxmlformats.org/spreadsheetml/2006/main" count="1155" uniqueCount="112">
  <si>
    <t xml:space="preserve">Person </t>
  </si>
  <si>
    <t>Model</t>
  </si>
  <si>
    <t>Initial State</t>
  </si>
  <si>
    <t>Filter #</t>
  </si>
  <si>
    <t># States Remaining</t>
  </si>
  <si>
    <t>Intention Selected</t>
  </si>
  <si>
    <t>Filter Applied</t>
  </si>
  <si>
    <t>Course</t>
  </si>
  <si>
    <t xml:space="preserve">Research Class Offerings </t>
  </si>
  <si>
    <t>Fully Satisfied</t>
  </si>
  <si>
    <t>Have an Elective</t>
  </si>
  <si>
    <t>Partially Satisfied</t>
  </si>
  <si>
    <t>Choose Useful Elective</t>
  </si>
  <si>
    <t>Register on Time</t>
  </si>
  <si>
    <t>Learn</t>
  </si>
  <si>
    <t>Have Enough Credits to Stay on Graduation Track</t>
  </si>
  <si>
    <t>Have Required Classes</t>
  </si>
  <si>
    <t>Choose Fun Elective</t>
  </si>
  <si>
    <t>Grad</t>
  </si>
  <si>
    <t>Finish Statement of Purpose</t>
  </si>
  <si>
    <t>Be Admitted to Graduate School</t>
  </si>
  <si>
    <t>Gain Experience</t>
  </si>
  <si>
    <t>Do Research Work</t>
  </si>
  <si>
    <t>Obtain Strong Recommendation Letters</t>
  </si>
  <si>
    <t>Gain Knowledge</t>
  </si>
  <si>
    <t>Submit Recommendation Letters</t>
  </si>
  <si>
    <t>Obtain Good Grades</t>
  </si>
  <si>
    <t>Complete Courses</t>
  </si>
  <si>
    <t>Have Successful Application</t>
  </si>
  <si>
    <t>Complete Undergraduate</t>
  </si>
  <si>
    <t>WME</t>
  </si>
  <si>
    <t>GW Education Program</t>
  </si>
  <si>
    <t>Environmental Concern</t>
  </si>
  <si>
    <t>Update Trucks</t>
  </si>
  <si>
    <t>Build Small Dump</t>
  </si>
  <si>
    <t>Quality of Waste Separation</t>
  </si>
  <si>
    <t>Fully Denied</t>
  </si>
  <si>
    <t>Reduce Operating Costs</t>
  </si>
  <si>
    <t>Process Green Waste</t>
  </si>
  <si>
    <t>Use New Dump</t>
  </si>
  <si>
    <t>Build Large Dump</t>
  </si>
  <si>
    <t>Build Green Centre</t>
  </si>
  <si>
    <t>Willingness of Waste Separation</t>
  </si>
  <si>
    <t>Manage City Waste</t>
  </si>
  <si>
    <t>ReadyForWork</t>
  </si>
  <si>
    <t>Money</t>
  </si>
  <si>
    <t>Get to Work on Time</t>
  </si>
  <si>
    <t>Be Environmentally Friendly</t>
  </si>
  <si>
    <t>Drive to Work</t>
  </si>
  <si>
    <t>Partially Denied</t>
  </si>
  <si>
    <t>Take Bus</t>
  </si>
  <si>
    <t>Eat Breakfast</t>
  </si>
  <si>
    <t>Get Enough Sleep</t>
  </si>
  <si>
    <t>Make Lunch</t>
  </si>
  <si>
    <t>Debt</t>
  </si>
  <si>
    <t>Auto Review</t>
  </si>
  <si>
    <t>Hire and Train New Workers</t>
  </si>
  <si>
    <t xml:space="preserve">Create Job Opportunities </t>
  </si>
  <si>
    <t>Fast Responses to Borrowers</t>
  </si>
  <si>
    <t>Accuracy of Review</t>
  </si>
  <si>
    <t>Get Contract with Vendor</t>
  </si>
  <si>
    <t>Prepare for Future Relief</t>
  </si>
  <si>
    <t>N/A</t>
  </si>
  <si>
    <t>Author</t>
  </si>
  <si>
    <t>Best</t>
  </si>
  <si>
    <t>Worst</t>
  </si>
  <si>
    <t>Int</t>
  </si>
  <si>
    <t>Case</t>
  </si>
  <si>
    <t>% Reduction</t>
  </si>
  <si>
    <t>Column Labels</t>
  </si>
  <si>
    <t>Row Labels</t>
  </si>
  <si>
    <t>Grand Total</t>
  </si>
  <si>
    <t>Average of % Reduction</t>
  </si>
  <si>
    <t>(Multiple Items)</t>
  </si>
  <si>
    <t>Best Total</t>
  </si>
  <si>
    <t>Worst Total</t>
  </si>
  <si>
    <t>EVO</t>
  </si>
  <si>
    <t>EVO first</t>
  </si>
  <si>
    <t>Base</t>
  </si>
  <si>
    <t>2-Distant</t>
  </si>
  <si>
    <t>2-Close</t>
  </si>
  <si>
    <t>Quick</t>
  </si>
  <si>
    <t>Communicate</t>
  </si>
  <si>
    <t>Decide Schedule</t>
  </si>
  <si>
    <t>Base First</t>
  </si>
  <si>
    <t>Organize Meeting</t>
  </si>
  <si>
    <t>Confirm Meeting Details</t>
  </si>
  <si>
    <t>Convenient Meeting Dates</t>
  </si>
  <si>
    <t>Attend Meeting</t>
  </si>
  <si>
    <t>Contact Participant</t>
  </si>
  <si>
    <t>Sat Value-3</t>
  </si>
  <si>
    <t>Tracked Intention-3</t>
  </si>
  <si>
    <t>Sat Value-2</t>
  </si>
  <si>
    <t>Tracked Intention-2</t>
  </si>
  <si>
    <t>Sat Value-1</t>
  </si>
  <si>
    <t>Tracked Intention-1</t>
  </si>
  <si>
    <t>States/Second</t>
  </si>
  <si>
    <t>100 states in sec</t>
  </si>
  <si>
    <t>Intention</t>
  </si>
  <si>
    <t>Task</t>
  </si>
  <si>
    <t>Person</t>
  </si>
  <si>
    <t>Group</t>
  </si>
  <si>
    <t>Author EVO first</t>
  </si>
  <si>
    <t>Average of States/Second</t>
  </si>
  <si>
    <t>Max of States/Second</t>
  </si>
  <si>
    <t>Total Max of States/Second</t>
  </si>
  <si>
    <t>Total Min of States/Second</t>
  </si>
  <si>
    <t>Min of States/Second</t>
  </si>
  <si>
    <t>Build Review Algorithm</t>
  </si>
  <si>
    <t>Meet with Advisee</t>
  </si>
  <si>
    <t>Buy Lunch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</si>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</sst>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Helvetica Neue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3" fillId="0" borderId="0" xfId="0" applyFont="1"/>
    <xf numFmtId="2" fontId="0" fillId="0" borderId="0" xfId="0" applyNumberFormat="1"/>
    <xf numFmtId="2" fontId="0" fillId="0" borderId="0" xfId="0" applyNumberFormat="1" applyAlignment="1">
      <alignment vertical="top" wrapText="1"/>
    </xf>
    <xf numFmtId="0" fontId="2" fillId="0" borderId="0" xfId="0" applyFont="1" applyAlignment="1">
      <alignment horizontal="right"/>
    </xf>
    <xf numFmtId="2" fontId="0" fillId="0" borderId="0" xfId="0" applyNumberFormat="1" applyAlignment="1">
      <alignment horizontal="righ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2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3">
    <dxf>
      <numFmt numFmtId="2" formatCode="0.0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107.35880115741" createdVersion="6" refreshedVersion="6" minRefreshableVersion="3" recordCount="70" xr:uid="{B8720B10-17D3-C144-88B2-68748A6D184E}">
  <cacheSource type="worksheet">
    <worksheetSource ref="A1:L71" sheet="EVO-State-Data-Raw"/>
  </cacheSource>
  <cacheFields count="12">
    <cacheField name="Group" numFmtId="0">
      <sharedItems count="3">
        <s v="EVO first"/>
        <s v="Base First"/>
        <s v="Author EVO first"/>
      </sharedItems>
    </cacheField>
    <cacheField name="Person" numFmtId="0">
      <sharedItems containsMixedTypes="1" containsNumber="1" containsInteger="1" minValue="1" maxValue="6"/>
    </cacheField>
    <cacheField name="Task" numFmtId="0">
      <sharedItems count="2">
        <s v="Base"/>
        <s v="EVO"/>
      </sharedItems>
    </cacheField>
    <cacheField name="Intention" numFmtId="0">
      <sharedItems containsMixedTypes="1" containsNumber="1" containsInteger="1" minValue="0" maxValue="3" count="5">
        <n v="0"/>
        <n v="1"/>
        <s v="2-Close"/>
        <s v="2-Distant"/>
        <n v="3"/>
      </sharedItems>
    </cacheField>
    <cacheField name="100 states in sec" numFmtId="0">
      <sharedItems containsMixedTypes="1" containsNumber="1" containsInteger="1" minValue="15" maxValue="120"/>
    </cacheField>
    <cacheField name="States/Second" numFmtId="0">
      <sharedItems containsSemiMixedTypes="0" containsString="0" containsNumber="1" minValue="0.66" maxValue="6.666666666666667" count="38">
        <n v="4.7619047619047619"/>
        <n v="5"/>
        <n v="3.8461538461538463"/>
        <n v="4.3478260869565215"/>
        <n v="3.0303030303030303"/>
        <n v="3.3333333333333335"/>
        <n v="2.4390243902439024"/>
        <n v="3.125"/>
        <n v="6.25"/>
        <n v="5.882352941176471"/>
        <n v="4.5454545454545459"/>
        <n v="5.5555555555555554"/>
        <n v="4"/>
        <n v="3.7037037037037037"/>
        <n v="3.225806451612903"/>
        <n v="3.5714285714285716"/>
        <n v="6.666666666666667"/>
        <n v="2.5"/>
        <n v="2"/>
        <n v="2.7777777777777777"/>
        <n v="2.9411764705882355"/>
        <n v="5.2631578947368425"/>
        <n v="2.6315789473684212"/>
        <n v="1.9607843137254901"/>
        <n v="0.96153846153846156"/>
        <n v="1.8518518518518519"/>
        <n v="0.83333333333333337"/>
        <n v="1.7241379310344827"/>
        <n v="5.37"/>
        <n v="5.78"/>
        <n v="4.08"/>
        <n v="5.64"/>
        <n v="4.03"/>
        <n v="4.8899999999999997"/>
        <n v="2.08"/>
        <n v="4.9800000000000004"/>
        <n v="0.66"/>
        <n v="4.6900000000000004"/>
      </sharedItems>
    </cacheField>
    <cacheField name="Tracked Intention-1" numFmtId="0">
      <sharedItems/>
    </cacheField>
    <cacheField name="Sat Value-1" numFmtId="0">
      <sharedItems/>
    </cacheField>
    <cacheField name="Tracked Intention-2" numFmtId="0">
      <sharedItems/>
    </cacheField>
    <cacheField name="Sat Value-2" numFmtId="0">
      <sharedItems/>
    </cacheField>
    <cacheField name="Tracked Intention-3" numFmtId="0">
      <sharedItems/>
    </cacheField>
    <cacheField name="Sat Value-3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107.522817708334" createdVersion="6" refreshedVersion="6" minRefreshableVersion="3" recordCount="105" xr:uid="{81A226EE-2AB3-3840-B647-FA2A5C59DDEB}">
  <cacheSource type="worksheet">
    <worksheetSource ref="A1:I106" sheet="Filter-Data-Raw"/>
  </cacheSource>
  <cacheFields count="9">
    <cacheField name="Person " numFmtId="0">
      <sharedItems containsMixedTypes="1" containsNumber="1" containsInteger="1" minValue="1" maxValue="5" count="6">
        <n v="1"/>
        <n v="2"/>
        <n v="3"/>
        <n v="4"/>
        <n v="5"/>
        <s v="Author"/>
      </sharedItems>
    </cacheField>
    <cacheField name="Model" numFmtId="0">
      <sharedItems count="5">
        <s v="Course"/>
        <s v="Debt"/>
        <s v="Grad"/>
        <s v="ReadyForWork"/>
        <s v="WME"/>
      </sharedItems>
    </cacheField>
    <cacheField name="Initial State" numFmtId="0">
      <sharedItems containsSemiMixedTypes="0" containsString="0" containsNumber="1" containsInteger="1" minValue="546" maxValue="105079"/>
    </cacheField>
    <cacheField name="Filter #" numFmtId="0">
      <sharedItems containsSemiMixedTypes="0" containsString="0" containsNumber="1" containsInteger="1" minValue="1" maxValue="3" count="3">
        <n v="1"/>
        <n v="2"/>
        <n v="3"/>
      </sharedItems>
    </cacheField>
    <cacheField name="Case" numFmtId="0">
      <sharedItems count="3">
        <s v="Int"/>
        <s v="Best"/>
        <s v="Worst"/>
      </sharedItems>
    </cacheField>
    <cacheField name="# States Remaining" numFmtId="0">
      <sharedItems containsMixedTypes="1" containsNumber="1" containsInteger="1" minValue="1" maxValue="13635"/>
    </cacheField>
    <cacheField name="% Reduction" numFmtId="2">
      <sharedItems containsMixedTypes="1" containsNumber="1" minValue="6.268656" maxValue="99.969546721990127"/>
    </cacheField>
    <cacheField name="Intention Selected" numFmtId="49">
      <sharedItems/>
    </cacheField>
    <cacheField name="Filter Applied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x v="0"/>
    <n v="1"/>
    <x v="0"/>
    <x v="0"/>
    <n v="21"/>
    <x v="0"/>
    <s v="N/A"/>
    <s v="N/A"/>
    <s v="N/A"/>
    <s v="N/A"/>
    <s v="N/A"/>
    <s v="N/A"/>
  </r>
  <r>
    <x v="0"/>
    <n v="1"/>
    <x v="1"/>
    <x v="0"/>
    <n v="20"/>
    <x v="1"/>
    <s v="N/A"/>
    <s v="N/A"/>
    <s v="N/A"/>
    <s v="N/A"/>
    <s v="N/A"/>
    <s v="N/A"/>
  </r>
  <r>
    <x v="0"/>
    <n v="1"/>
    <x v="0"/>
    <x v="1"/>
    <n v="26"/>
    <x v="2"/>
    <s v="Contact Participant"/>
    <s v="Fully Satisfied"/>
    <s v="N/A"/>
    <s v="N/A"/>
    <s v="N/A"/>
    <s v="N/A"/>
  </r>
  <r>
    <x v="0"/>
    <n v="1"/>
    <x v="1"/>
    <x v="1"/>
    <n v="23"/>
    <x v="3"/>
    <s v="Contact Participant"/>
    <s v="Fully Satisfied"/>
    <s v="N/A"/>
    <s v="N/A"/>
    <s v="N/A"/>
    <s v="N/A"/>
  </r>
  <r>
    <x v="0"/>
    <n v="1"/>
    <x v="0"/>
    <x v="2"/>
    <n v="33"/>
    <x v="4"/>
    <s v="Attend Meeting"/>
    <s v="Fully Denied"/>
    <s v="Convenient Meeting Dates"/>
    <s v="Fully Satisfied"/>
    <s v="N/A"/>
    <s v="N/A"/>
  </r>
  <r>
    <x v="0"/>
    <n v="1"/>
    <x v="1"/>
    <x v="2"/>
    <n v="30"/>
    <x v="5"/>
    <s v="Attend Meeting"/>
    <s v="Fully Denied"/>
    <s v="Convenient Meeting Dates"/>
    <s v="Fully Satisfied"/>
    <s v="N/A"/>
    <s v="N/A"/>
  </r>
  <r>
    <x v="0"/>
    <n v="1"/>
    <x v="0"/>
    <x v="3"/>
    <n v="41"/>
    <x v="6"/>
    <s v="Confirm Meeting Details"/>
    <s v="Fully Satisfied"/>
    <s v="Organize Meeting"/>
    <s v="Fully Denied"/>
    <s v="N/A"/>
    <s v="N/A"/>
  </r>
  <r>
    <x v="0"/>
    <n v="1"/>
    <x v="1"/>
    <x v="3"/>
    <n v="33"/>
    <x v="4"/>
    <s v="Confirm Meeting Details"/>
    <s v="Fully Satisfied"/>
    <s v="Organize Meeting"/>
    <s v="Fully Denied"/>
    <s v="N/A"/>
    <s v="N/A"/>
  </r>
  <r>
    <x v="0"/>
    <n v="1"/>
    <x v="0"/>
    <x v="4"/>
    <n v="32"/>
    <x v="7"/>
    <s v="Decide Schedule"/>
    <s v="Partially Satisfied"/>
    <s v="Communicate"/>
    <s v="Fully Denied"/>
    <s v="Quick"/>
    <s v="Fully Satisfied"/>
  </r>
  <r>
    <x v="0"/>
    <n v="1"/>
    <x v="1"/>
    <x v="4"/>
    <n v="26"/>
    <x v="2"/>
    <s v="Decide Schedule"/>
    <s v="Partially Satisfied"/>
    <s v="Communicate"/>
    <s v="Fully Denied"/>
    <s v="Quick"/>
    <s v="Fully Satisfied"/>
  </r>
  <r>
    <x v="0"/>
    <n v="2"/>
    <x v="0"/>
    <x v="0"/>
    <n v="16"/>
    <x v="8"/>
    <s v="N/A"/>
    <s v="N/A"/>
    <s v="N/A"/>
    <s v="N/A"/>
    <s v="N/A"/>
    <s v="N/A"/>
  </r>
  <r>
    <x v="0"/>
    <n v="2"/>
    <x v="1"/>
    <x v="0"/>
    <n v="16"/>
    <x v="8"/>
    <s v="N/A"/>
    <s v="N/A"/>
    <s v="N/A"/>
    <s v="N/A"/>
    <s v="N/A"/>
    <s v="N/A"/>
  </r>
  <r>
    <x v="0"/>
    <n v="2"/>
    <x v="0"/>
    <x v="1"/>
    <n v="17"/>
    <x v="9"/>
    <s v="Contact Participant"/>
    <s v="Fully Satisfied"/>
    <s v="N/A"/>
    <s v="N/A"/>
    <s v="N/A"/>
    <s v="N/A"/>
  </r>
  <r>
    <x v="0"/>
    <n v="2"/>
    <x v="1"/>
    <x v="1"/>
    <n v="17"/>
    <x v="9"/>
    <s v="Contact Participant"/>
    <s v="Fully Satisfied"/>
    <s v="N/A"/>
    <s v="N/A"/>
    <s v="N/A"/>
    <s v="N/A"/>
  </r>
  <r>
    <x v="0"/>
    <n v="2"/>
    <x v="0"/>
    <x v="2"/>
    <n v="22"/>
    <x v="10"/>
    <s v="Attend Meeting"/>
    <s v="Fully Denied"/>
    <s v="Convenient Meeting Dates"/>
    <s v="Fully Satisfied"/>
    <s v="N/A"/>
    <s v="N/A"/>
  </r>
  <r>
    <x v="0"/>
    <n v="2"/>
    <x v="1"/>
    <x v="2"/>
    <n v="18"/>
    <x v="11"/>
    <s v="Attend Meeting"/>
    <s v="Fully Denied"/>
    <s v="Convenient Meeting Dates"/>
    <s v="Fully Satisfied"/>
    <s v="N/A"/>
    <s v="N/A"/>
  </r>
  <r>
    <x v="0"/>
    <n v="2"/>
    <x v="0"/>
    <x v="3"/>
    <n v="30"/>
    <x v="5"/>
    <s v="Confirm Meeting Details"/>
    <s v="Fully Satisfied"/>
    <s v="Organize Meeting"/>
    <s v="Fully Denied"/>
    <s v="N/A"/>
    <s v="N/A"/>
  </r>
  <r>
    <x v="0"/>
    <n v="2"/>
    <x v="1"/>
    <x v="3"/>
    <n v="25"/>
    <x v="12"/>
    <s v="Confirm Meeting Details"/>
    <s v="Fully Satisfied"/>
    <s v="Organize Meeting"/>
    <s v="Fully Denied"/>
    <s v="N/A"/>
    <s v="N/A"/>
  </r>
  <r>
    <x v="0"/>
    <n v="2"/>
    <x v="0"/>
    <x v="4"/>
    <n v="23"/>
    <x v="3"/>
    <s v="Decide Schedule"/>
    <s v="Partially Satisfied"/>
    <s v="Communicate"/>
    <s v="Fully Denied"/>
    <s v="Quick"/>
    <s v="Fully Satisfied"/>
  </r>
  <r>
    <x v="0"/>
    <n v="2"/>
    <x v="1"/>
    <x v="4"/>
    <n v="25"/>
    <x v="12"/>
    <s v="Decide Schedule"/>
    <s v="Partially Satisfied"/>
    <s v="Communicate"/>
    <s v="Fully Denied"/>
    <s v="Quick"/>
    <s v="Fully Satisfied"/>
  </r>
  <r>
    <x v="0"/>
    <n v="3"/>
    <x v="0"/>
    <x v="0"/>
    <n v="23"/>
    <x v="3"/>
    <s v="N/A"/>
    <s v="N/A"/>
    <s v="N/A"/>
    <s v="N/A"/>
    <s v="N/A"/>
    <s v="N/A"/>
  </r>
  <r>
    <x v="0"/>
    <n v="3"/>
    <x v="1"/>
    <x v="0"/>
    <n v="22"/>
    <x v="10"/>
    <s v="N/A"/>
    <s v="N/A"/>
    <s v="N/A"/>
    <s v="N/A"/>
    <s v="N/A"/>
    <s v="N/A"/>
  </r>
  <r>
    <x v="0"/>
    <n v="3"/>
    <x v="0"/>
    <x v="1"/>
    <n v="23"/>
    <x v="3"/>
    <s v="Contact Participant"/>
    <s v="Fully Satisfied"/>
    <s v="N/A"/>
    <s v="N/A"/>
    <s v="N/A"/>
    <s v="N/A"/>
  </r>
  <r>
    <x v="0"/>
    <n v="3"/>
    <x v="1"/>
    <x v="1"/>
    <n v="21"/>
    <x v="0"/>
    <s v="Contact Participant"/>
    <s v="Fully Satisfied"/>
    <s v="N/A"/>
    <s v="N/A"/>
    <s v="N/A"/>
    <s v="N/A"/>
  </r>
  <r>
    <x v="0"/>
    <n v="3"/>
    <x v="0"/>
    <x v="2"/>
    <n v="27"/>
    <x v="13"/>
    <s v="Attend Meeting"/>
    <s v="Fully Denied"/>
    <s v="Convenient Meeting Dates"/>
    <s v="Fully Satisfied"/>
    <s v="N/A"/>
    <s v="N/A"/>
  </r>
  <r>
    <x v="0"/>
    <n v="3"/>
    <x v="1"/>
    <x v="2"/>
    <n v="25"/>
    <x v="12"/>
    <s v="Attend Meeting"/>
    <s v="Fully Denied"/>
    <s v="Convenient Meeting Dates"/>
    <s v="Fully Satisfied"/>
    <s v="N/A"/>
    <s v="N/A"/>
  </r>
  <r>
    <x v="0"/>
    <n v="3"/>
    <x v="0"/>
    <x v="3"/>
    <n v="27"/>
    <x v="13"/>
    <s v="Confirm Meeting Details"/>
    <s v="Fully Satisfied"/>
    <s v="Organize Meeting"/>
    <s v="Fully Denied"/>
    <s v="N/A"/>
    <s v="N/A"/>
  </r>
  <r>
    <x v="0"/>
    <n v="3"/>
    <x v="1"/>
    <x v="3"/>
    <n v="31"/>
    <x v="14"/>
    <s v="Confirm Meeting Details"/>
    <s v="Fully Satisfied"/>
    <s v="Organize Meeting"/>
    <s v="Fully Denied"/>
    <s v="N/A"/>
    <s v="N/A"/>
  </r>
  <r>
    <x v="0"/>
    <n v="3"/>
    <x v="0"/>
    <x v="4"/>
    <n v="28"/>
    <x v="15"/>
    <s v="Decide Schedule"/>
    <s v="Partially Satisfied"/>
    <s v="Communicate"/>
    <s v="Fully Denied"/>
    <s v="Quick"/>
    <s v="Fully Satisfied"/>
  </r>
  <r>
    <x v="0"/>
    <n v="3"/>
    <x v="1"/>
    <x v="4"/>
    <n v="33"/>
    <x v="4"/>
    <s v="Decide Schedule"/>
    <s v="Partially Satisfied"/>
    <s v="Communicate"/>
    <s v="Fully Denied"/>
    <s v="Quick"/>
    <s v="Fully Satisfied"/>
  </r>
  <r>
    <x v="1"/>
    <n v="4"/>
    <x v="0"/>
    <x v="0"/>
    <n v="15"/>
    <x v="16"/>
    <s v="N/A"/>
    <s v="N/A"/>
    <s v="N/A"/>
    <s v="N/A"/>
    <s v="N/A"/>
    <s v="N/A"/>
  </r>
  <r>
    <x v="1"/>
    <n v="4"/>
    <x v="1"/>
    <x v="0"/>
    <n v="18"/>
    <x v="11"/>
    <s v="N/A"/>
    <s v="N/A"/>
    <s v="N/A"/>
    <s v="N/A"/>
    <s v="N/A"/>
    <s v="N/A"/>
  </r>
  <r>
    <x v="1"/>
    <n v="4"/>
    <x v="0"/>
    <x v="1"/>
    <n v="23"/>
    <x v="3"/>
    <s v="Contact Participant"/>
    <s v="Fully Satisfied"/>
    <s v="N/A"/>
    <s v="N/A"/>
    <s v="N/A"/>
    <s v="N/A"/>
  </r>
  <r>
    <x v="1"/>
    <n v="4"/>
    <x v="1"/>
    <x v="1"/>
    <n v="23"/>
    <x v="3"/>
    <s v="Contact Participant"/>
    <s v="Fully Satisfied"/>
    <s v="N/A"/>
    <s v="N/A"/>
    <s v="N/A"/>
    <s v="N/A"/>
  </r>
  <r>
    <x v="1"/>
    <n v="4"/>
    <x v="0"/>
    <x v="2"/>
    <n v="40"/>
    <x v="17"/>
    <s v="Attend Meeting"/>
    <s v="Fully Denied"/>
    <s v="Convenient Meeting Dates"/>
    <s v="Fully Satisfied"/>
    <s v="N/A"/>
    <s v="N/A"/>
  </r>
  <r>
    <x v="1"/>
    <n v="4"/>
    <x v="1"/>
    <x v="2"/>
    <n v="30"/>
    <x v="5"/>
    <s v="Attend Meeting"/>
    <s v="Fully Denied"/>
    <s v="Convenient Meeting Dates"/>
    <s v="Fully Satisfied"/>
    <s v="N/A"/>
    <s v="N/A"/>
  </r>
  <r>
    <x v="1"/>
    <n v="4"/>
    <x v="0"/>
    <x v="3"/>
    <n v="50"/>
    <x v="18"/>
    <s v="Confirm Meeting Details"/>
    <s v="Fully Satisfied"/>
    <s v="Organize Meeting"/>
    <s v="Fully Denied"/>
    <s v="N/A"/>
    <s v="N/A"/>
  </r>
  <r>
    <x v="1"/>
    <n v="4"/>
    <x v="1"/>
    <x v="3"/>
    <n v="25"/>
    <x v="12"/>
    <s v="Confirm Meeting Details"/>
    <s v="Fully Satisfied"/>
    <s v="Organize Meeting"/>
    <s v="Fully Denied"/>
    <s v="N/A"/>
    <s v="N/A"/>
  </r>
  <r>
    <x v="1"/>
    <n v="4"/>
    <x v="0"/>
    <x v="4"/>
    <n v="40"/>
    <x v="17"/>
    <s v="Decide Schedule"/>
    <s v="Partially Satisfied"/>
    <s v="Communicate"/>
    <s v="Fully Denied"/>
    <s v="Quick"/>
    <s v="Fully Satisfied"/>
  </r>
  <r>
    <x v="1"/>
    <n v="4"/>
    <x v="1"/>
    <x v="4"/>
    <n v="23"/>
    <x v="3"/>
    <s v="Decide Schedule"/>
    <s v="Partially Satisfied"/>
    <s v="Communicate"/>
    <s v="Fully Denied"/>
    <s v="Quick"/>
    <s v="Fully Satisfied"/>
  </r>
  <r>
    <x v="1"/>
    <n v="5"/>
    <x v="0"/>
    <x v="0"/>
    <n v="18"/>
    <x v="11"/>
    <s v="N/A"/>
    <s v="N/A"/>
    <s v="N/A"/>
    <s v="N/A"/>
    <s v="N/A"/>
    <s v="N/A"/>
  </r>
  <r>
    <x v="1"/>
    <n v="5"/>
    <x v="1"/>
    <x v="0"/>
    <n v="20"/>
    <x v="1"/>
    <s v="N/A"/>
    <s v="N/A"/>
    <s v="N/A"/>
    <s v="N/A"/>
    <s v="N/A"/>
    <s v="N/A"/>
  </r>
  <r>
    <x v="1"/>
    <n v="5"/>
    <x v="0"/>
    <x v="1"/>
    <n v="28"/>
    <x v="15"/>
    <s v="Contact Participant"/>
    <s v="Fully Satisfied"/>
    <s v="N/A"/>
    <s v="N/A"/>
    <s v="N/A"/>
    <s v="N/A"/>
  </r>
  <r>
    <x v="1"/>
    <n v="5"/>
    <x v="1"/>
    <x v="1"/>
    <n v="22"/>
    <x v="10"/>
    <s v="Contact Participant"/>
    <s v="Fully Satisfied"/>
    <s v="N/A"/>
    <s v="N/A"/>
    <s v="N/A"/>
    <s v="N/A"/>
  </r>
  <r>
    <x v="1"/>
    <n v="5"/>
    <x v="0"/>
    <x v="2"/>
    <n v="32"/>
    <x v="7"/>
    <s v="Attend Meeting"/>
    <s v="Fully Denied"/>
    <s v="Convenient Meeting Dates"/>
    <s v="Fully Satisfied"/>
    <s v="N/A"/>
    <s v="N/A"/>
  </r>
  <r>
    <x v="1"/>
    <n v="5"/>
    <x v="1"/>
    <x v="2"/>
    <n v="22"/>
    <x v="10"/>
    <s v="Attend Meeting"/>
    <s v="Fully Denied"/>
    <s v="Convenient Meeting Dates"/>
    <s v="Fully Satisfied"/>
    <s v="N/A"/>
    <s v="N/A"/>
  </r>
  <r>
    <x v="1"/>
    <n v="5"/>
    <x v="0"/>
    <x v="3"/>
    <n v="36"/>
    <x v="19"/>
    <s v="Confirm Meeting Details"/>
    <s v="Fully Satisfied"/>
    <s v="Organize Meeting"/>
    <s v="Fully Denied"/>
    <s v="N/A"/>
    <s v="N/A"/>
  </r>
  <r>
    <x v="1"/>
    <n v="5"/>
    <x v="1"/>
    <x v="3"/>
    <n v="25"/>
    <x v="12"/>
    <s v="Confirm Meeting Details"/>
    <s v="Fully Satisfied"/>
    <s v="Organize Meeting"/>
    <s v="Fully Denied"/>
    <s v="N/A"/>
    <s v="N/A"/>
  </r>
  <r>
    <x v="1"/>
    <n v="5"/>
    <x v="0"/>
    <x v="4"/>
    <n v="40"/>
    <x v="17"/>
    <s v="Decide Schedule"/>
    <s v="Partially Satisfied"/>
    <s v="Communicate"/>
    <s v="Fully Denied"/>
    <s v="Quick"/>
    <s v="Fully Satisfied"/>
  </r>
  <r>
    <x v="1"/>
    <n v="5"/>
    <x v="1"/>
    <x v="4"/>
    <n v="34"/>
    <x v="20"/>
    <s v="Decide Schedule"/>
    <s v="Partially Satisfied"/>
    <s v="Communicate"/>
    <s v="Fully Denied"/>
    <s v="Quick"/>
    <s v="Fully Satisfied"/>
  </r>
  <r>
    <x v="1"/>
    <n v="6"/>
    <x v="0"/>
    <x v="0"/>
    <n v="19"/>
    <x v="21"/>
    <s v="N/A"/>
    <s v="N/A"/>
    <s v="N/A"/>
    <s v="N/A"/>
    <s v="N/A"/>
    <s v="N/A"/>
  </r>
  <r>
    <x v="1"/>
    <n v="6"/>
    <x v="1"/>
    <x v="0"/>
    <n v="20"/>
    <x v="1"/>
    <s v="N/A"/>
    <s v="N/A"/>
    <s v="N/A"/>
    <s v="N/A"/>
    <s v="N/A"/>
    <s v="N/A"/>
  </r>
  <r>
    <x v="1"/>
    <n v="6"/>
    <x v="0"/>
    <x v="1"/>
    <n v="38"/>
    <x v="22"/>
    <s v="Contact Participant"/>
    <s v="Fully Satisfied"/>
    <s v="N/A"/>
    <s v="N/A"/>
    <s v="N/A"/>
    <s v="N/A"/>
  </r>
  <r>
    <x v="1"/>
    <n v="6"/>
    <x v="1"/>
    <x v="1"/>
    <n v="40"/>
    <x v="17"/>
    <s v="Contact Participant"/>
    <s v="Fully Satisfied"/>
    <s v="N/A"/>
    <s v="N/A"/>
    <s v="N/A"/>
    <s v="N/A"/>
  </r>
  <r>
    <x v="1"/>
    <n v="6"/>
    <x v="0"/>
    <x v="2"/>
    <n v="51"/>
    <x v="23"/>
    <s v="Attend Meeting"/>
    <s v="Fully Denied"/>
    <s v="Convenient Meeting Dates"/>
    <s v="Fully Satisfied"/>
    <s v="N/A"/>
    <s v="N/A"/>
  </r>
  <r>
    <x v="1"/>
    <n v="6"/>
    <x v="1"/>
    <x v="2"/>
    <n v="31"/>
    <x v="14"/>
    <s v="Attend Meeting"/>
    <s v="Fully Denied"/>
    <s v="Convenient Meeting Dates"/>
    <s v="Fully Satisfied"/>
    <s v="N/A"/>
    <s v="N/A"/>
  </r>
  <r>
    <x v="1"/>
    <n v="6"/>
    <x v="0"/>
    <x v="3"/>
    <n v="104"/>
    <x v="24"/>
    <s v="Confirm Meeting Details"/>
    <s v="Fully Satisfied"/>
    <s v="Organize Meeting"/>
    <s v="Fully Denied"/>
    <s v="N/A"/>
    <s v="N/A"/>
  </r>
  <r>
    <x v="1"/>
    <n v="6"/>
    <x v="1"/>
    <x v="3"/>
    <n v="54"/>
    <x v="25"/>
    <s v="Confirm Meeting Details"/>
    <s v="Fully Satisfied"/>
    <s v="Organize Meeting"/>
    <s v="Fully Denied"/>
    <s v="N/A"/>
    <s v="N/A"/>
  </r>
  <r>
    <x v="1"/>
    <n v="6"/>
    <x v="0"/>
    <x v="4"/>
    <n v="120"/>
    <x v="26"/>
    <s v="Decide Schedule"/>
    <s v="Partially Satisfied"/>
    <s v="Communicate"/>
    <s v="Fully Denied"/>
    <s v="Quick"/>
    <s v="Fully Satisfied"/>
  </r>
  <r>
    <x v="1"/>
    <n v="6"/>
    <x v="1"/>
    <x v="4"/>
    <n v="58"/>
    <x v="27"/>
    <s v="Decide Schedule"/>
    <s v="Partially Satisfied"/>
    <s v="Communicate"/>
    <s v="Fully Denied"/>
    <s v="Quick"/>
    <s v="Fully Satisfied"/>
  </r>
  <r>
    <x v="2"/>
    <s v="Author"/>
    <x v="0"/>
    <x v="0"/>
    <s v="N/A"/>
    <x v="28"/>
    <s v="N/A"/>
    <s v="N/A"/>
    <s v="N/A"/>
    <s v="N/A"/>
    <s v="N/A"/>
    <s v="N/A"/>
  </r>
  <r>
    <x v="2"/>
    <s v="Author"/>
    <x v="1"/>
    <x v="0"/>
    <s v="N/A"/>
    <x v="29"/>
    <s v="N/A"/>
    <s v="N/A"/>
    <s v="N/A"/>
    <s v="N/A"/>
    <s v="N/A"/>
    <s v="N/A"/>
  </r>
  <r>
    <x v="2"/>
    <s v="Author"/>
    <x v="0"/>
    <x v="1"/>
    <s v="N/A"/>
    <x v="30"/>
    <s v="N/A"/>
    <s v="N/A"/>
    <s v="N/A"/>
    <s v="N/A"/>
    <s v="N/A"/>
    <s v="N/A"/>
  </r>
  <r>
    <x v="2"/>
    <s v="Author"/>
    <x v="1"/>
    <x v="1"/>
    <s v="N/A"/>
    <x v="31"/>
    <s v="N/A"/>
    <s v="N/A"/>
    <s v="N/A"/>
    <s v="N/A"/>
    <s v="N/A"/>
    <s v="N/A"/>
  </r>
  <r>
    <x v="2"/>
    <s v="Author"/>
    <x v="0"/>
    <x v="2"/>
    <s v="N/A"/>
    <x v="32"/>
    <s v="N/A"/>
    <s v="N/A"/>
    <s v="N/A"/>
    <s v="N/A"/>
    <s v="N/A"/>
    <s v="N/A"/>
  </r>
  <r>
    <x v="2"/>
    <s v="Author"/>
    <x v="1"/>
    <x v="2"/>
    <s v="N/A"/>
    <x v="33"/>
    <s v="N/A"/>
    <s v="N/A"/>
    <s v="N/A"/>
    <s v="N/A"/>
    <s v="N/A"/>
    <s v="N/A"/>
  </r>
  <r>
    <x v="2"/>
    <s v="Author"/>
    <x v="0"/>
    <x v="3"/>
    <s v="N/A"/>
    <x v="34"/>
    <s v="N/A"/>
    <s v="N/A"/>
    <s v="N/A"/>
    <s v="N/A"/>
    <s v="N/A"/>
    <s v="N/A"/>
  </r>
  <r>
    <x v="2"/>
    <s v="Author"/>
    <x v="1"/>
    <x v="3"/>
    <s v="N/A"/>
    <x v="35"/>
    <s v="N/A"/>
    <s v="N/A"/>
    <s v="N/A"/>
    <s v="N/A"/>
    <s v="N/A"/>
    <s v="N/A"/>
  </r>
  <r>
    <x v="2"/>
    <s v="Author"/>
    <x v="0"/>
    <x v="4"/>
    <s v="N/A"/>
    <x v="36"/>
    <s v="N/A"/>
    <s v="N/A"/>
    <s v="N/A"/>
    <s v="N/A"/>
    <s v="N/A"/>
    <s v="N/A"/>
  </r>
  <r>
    <x v="2"/>
    <s v="Author"/>
    <x v="1"/>
    <x v="4"/>
    <s v="N/A"/>
    <x v="37"/>
    <s v="N/A"/>
    <s v="N/A"/>
    <s v="N/A"/>
    <s v="N/A"/>
    <s v="N/A"/>
    <s v="N/A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x v="0"/>
    <x v="0"/>
    <n v="3122"/>
    <x v="0"/>
    <x v="0"/>
    <n v="64"/>
    <n v="97.950032030749526"/>
    <s v="Register on Time"/>
    <s v="Fully Satisfied"/>
  </r>
  <r>
    <x v="0"/>
    <x v="1"/>
    <n v="546"/>
    <x v="0"/>
    <x v="0"/>
    <n v="26"/>
    <n v="95.238095238095227"/>
    <s v="Auto Review"/>
    <s v="Fully Satisfied"/>
  </r>
  <r>
    <x v="0"/>
    <x v="2"/>
    <n v="105079"/>
    <x v="0"/>
    <x v="0"/>
    <n v="1280"/>
    <n v="98.781868879604872"/>
    <s v="Finish Statement of Purpose"/>
    <s v="Fully Satisfied"/>
  </r>
  <r>
    <x v="0"/>
    <x v="3"/>
    <n v="3032"/>
    <x v="0"/>
    <x v="0"/>
    <n v="72"/>
    <n v="97.625329815303431"/>
    <s v="Money"/>
    <s v="Fully Satisfied"/>
  </r>
  <r>
    <x v="0"/>
    <x v="4"/>
    <n v="1005"/>
    <x v="0"/>
    <x v="0"/>
    <n v="63"/>
    <n v="93.731343283582092"/>
    <s v="GW Education Program"/>
    <s v="Fully Satisfied"/>
  </r>
  <r>
    <x v="0"/>
    <x v="0"/>
    <n v="3122"/>
    <x v="1"/>
    <x v="0"/>
    <n v="24"/>
    <n v="99.231262011531072"/>
    <s v="Research Class Offerings "/>
    <s v="Fully Satisfied"/>
  </r>
  <r>
    <x v="0"/>
    <x v="1"/>
    <n v="546"/>
    <x v="1"/>
    <x v="0"/>
    <n v="4"/>
    <n v="99.26739926739927"/>
    <s v="Hire and Train New Workers"/>
    <s v="Fully Satisfied"/>
  </r>
  <r>
    <x v="0"/>
    <x v="2"/>
    <n v="105079"/>
    <x v="1"/>
    <x v="0"/>
    <n v="128"/>
    <n v="99.878186887960481"/>
    <s v="Be Admitted to Graduate School"/>
    <s v="Fully Satisfied"/>
  </r>
  <r>
    <x v="0"/>
    <x v="3"/>
    <n v="3032"/>
    <x v="1"/>
    <x v="0"/>
    <n v="8"/>
    <n v="99.736147757255935"/>
    <s v="Get to Work on Time"/>
    <s v="Fully Denied"/>
  </r>
  <r>
    <x v="0"/>
    <x v="4"/>
    <n v="1005"/>
    <x v="1"/>
    <x v="0"/>
    <n v="12"/>
    <n v="98.805970149253724"/>
    <s v="Environmental Concern"/>
    <s v="Fully Satisfied"/>
  </r>
  <r>
    <x v="0"/>
    <x v="0"/>
    <n v="3122"/>
    <x v="2"/>
    <x v="0"/>
    <n v="6"/>
    <n v="99.807815502882775"/>
    <s v="Have an Elective"/>
    <s v="Partially Satisfied"/>
  </r>
  <r>
    <x v="0"/>
    <x v="1"/>
    <n v="546"/>
    <x v="2"/>
    <x v="0"/>
    <n v="2"/>
    <n v="99.633699633699635"/>
    <s v="Create Job Opportunities "/>
    <s v="Fully Satisfied"/>
  </r>
  <r>
    <x v="0"/>
    <x v="2"/>
    <n v="105079"/>
    <x v="2"/>
    <x v="0"/>
    <n v="64"/>
    <n v="99.939093443980241"/>
    <s v="Gain Experience"/>
    <s v="Fully Satisfied"/>
  </r>
  <r>
    <x v="0"/>
    <x v="3"/>
    <n v="3032"/>
    <x v="2"/>
    <x v="0"/>
    <n v="4"/>
    <n v="99.868073878627968"/>
    <s v="Be Environmentally Friendly"/>
    <s v="Fully Satisfied"/>
  </r>
  <r>
    <x v="0"/>
    <x v="4"/>
    <n v="1005"/>
    <x v="2"/>
    <x v="0"/>
    <n v="6"/>
    <n v="99.402985074626869"/>
    <s v="Update Trucks"/>
    <s v="Fully Satisfied"/>
  </r>
  <r>
    <x v="1"/>
    <x v="0"/>
    <n v="3122"/>
    <x v="0"/>
    <x v="0"/>
    <n v="96"/>
    <n v="96.925048046124274"/>
    <s v="Have an Elective"/>
    <s v="Fully Satisfied"/>
  </r>
  <r>
    <x v="1"/>
    <x v="1"/>
    <n v="546"/>
    <x v="0"/>
    <x v="0"/>
    <n v="6"/>
    <n v="98.901098901098905"/>
    <s v="Fast Responses to Borrowers"/>
    <s v="Partially Denied"/>
  </r>
  <r>
    <x v="1"/>
    <x v="2"/>
    <n v="105079"/>
    <x v="0"/>
    <x v="0"/>
    <n v="1280"/>
    <n v="98.781868879604872"/>
    <s v="Gain Experience"/>
    <s v="Fully Satisfied"/>
  </r>
  <r>
    <x v="1"/>
    <x v="3"/>
    <n v="3032"/>
    <x v="0"/>
    <x v="0"/>
    <n v="576"/>
    <n v="81.002638522427446"/>
    <s v="Drive to Work"/>
    <s v="Fully Satisfied"/>
  </r>
  <r>
    <x v="1"/>
    <x v="4"/>
    <n v="1005"/>
    <x v="0"/>
    <x v="0"/>
    <n v="276"/>
    <n v="72.53731343283583"/>
    <s v="Build Small Dump"/>
    <s v="Fully Satisfied"/>
  </r>
  <r>
    <x v="1"/>
    <x v="0"/>
    <n v="3122"/>
    <x v="1"/>
    <x v="0"/>
    <n v="32"/>
    <n v="98.975016015374763"/>
    <s v="Choose Useful Elective"/>
    <s v="Partially Satisfied"/>
  </r>
  <r>
    <x v="1"/>
    <x v="1"/>
    <n v="546"/>
    <x v="1"/>
    <x v="0"/>
    <n v="2"/>
    <n v="99.633699633699635"/>
    <s v="Create Job Opportunities "/>
    <s v="Partially Denied"/>
  </r>
  <r>
    <x v="1"/>
    <x v="2"/>
    <n v="105079"/>
    <x v="1"/>
    <x v="0"/>
    <n v="640"/>
    <n v="99.390934439802436"/>
    <s v="Do Research Work"/>
    <s v="Partially Satisfied"/>
  </r>
  <r>
    <x v="1"/>
    <x v="3"/>
    <n v="3032"/>
    <x v="1"/>
    <x v="0"/>
    <n v="288"/>
    <n v="90.501319261213723"/>
    <s v="Be Environmentally Friendly"/>
    <s v="Partially Denied"/>
  </r>
  <r>
    <x v="1"/>
    <x v="4"/>
    <n v="1005"/>
    <x v="1"/>
    <x v="0"/>
    <n v="195"/>
    <n v="80.597014925373131"/>
    <s v="Quality of Waste Separation"/>
    <s v="Fully Denied"/>
  </r>
  <r>
    <x v="1"/>
    <x v="0"/>
    <n v="3122"/>
    <x v="2"/>
    <x v="0"/>
    <n v="16"/>
    <n v="99.487508007687381"/>
    <s v="Learn"/>
    <s v="Fully Satisfied"/>
  </r>
  <r>
    <x v="1"/>
    <x v="1"/>
    <n v="546"/>
    <x v="2"/>
    <x v="0"/>
    <n v="1"/>
    <n v="99.81684981684981"/>
    <s v="Accuracy of Review"/>
    <s v="Fully Satisfied"/>
  </r>
  <r>
    <x v="1"/>
    <x v="2"/>
    <n v="105079"/>
    <x v="2"/>
    <x v="0"/>
    <n v="32"/>
    <n v="99.969546721990127"/>
    <s v="Be Admitted to Graduate School"/>
    <s v="Fully Satisfied"/>
  </r>
  <r>
    <x v="1"/>
    <x v="3"/>
    <n v="3032"/>
    <x v="2"/>
    <x v="0"/>
    <n v="96"/>
    <n v="96.833773087071236"/>
    <s v="Take Bus"/>
    <s v="Fully Denied"/>
  </r>
  <r>
    <x v="1"/>
    <x v="4"/>
    <n v="1005"/>
    <x v="2"/>
    <x v="0"/>
    <n v="57"/>
    <n v="94.328358208955223"/>
    <s v="Reduce Operating Costs"/>
    <s v="Partially Satisfied"/>
  </r>
  <r>
    <x v="2"/>
    <x v="0"/>
    <n v="3122"/>
    <x v="0"/>
    <x v="0"/>
    <n v="64"/>
    <n v="97.950032030749526"/>
    <s v="Choose Useful Elective"/>
    <s v="Partially Satisfied"/>
  </r>
  <r>
    <x v="2"/>
    <x v="1"/>
    <n v="546"/>
    <x v="0"/>
    <x v="0"/>
    <n v="364"/>
    <n v="33.333333333333336"/>
    <s v="Auto Review"/>
    <s v="Fully Denied"/>
  </r>
  <r>
    <x v="2"/>
    <x v="2"/>
    <n v="105079"/>
    <x v="0"/>
    <x v="0"/>
    <n v="1280"/>
    <n v="98.781868879604872"/>
    <s v="Obtain Strong Recommendation Letters"/>
    <s v="Fully Satisfied"/>
  </r>
  <r>
    <x v="2"/>
    <x v="3"/>
    <n v="3032"/>
    <x v="0"/>
    <x v="0"/>
    <n v="1446"/>
    <n v="52.308707124010553"/>
    <s v="Eat Breakfast"/>
    <s v="Fully Denied"/>
  </r>
  <r>
    <x v="2"/>
    <x v="4"/>
    <n v="1005"/>
    <x v="0"/>
    <x v="0"/>
    <n v="456"/>
    <n v="54.626865671641788"/>
    <s v="Process Green Waste"/>
    <s v="Fully Denied"/>
  </r>
  <r>
    <x v="2"/>
    <x v="0"/>
    <n v="3122"/>
    <x v="1"/>
    <x v="0"/>
    <n v="32"/>
    <n v="98.975016015374763"/>
    <s v="Register on Time"/>
    <s v="Fully Satisfied"/>
  </r>
  <r>
    <x v="2"/>
    <x v="1"/>
    <n v="546"/>
    <x v="1"/>
    <x v="0"/>
    <n v="182"/>
    <n v="66.666666666666671"/>
    <s v="Get Contract with Vendor"/>
    <s v="Fully Satisfied"/>
  </r>
  <r>
    <x v="2"/>
    <x v="2"/>
    <n v="105079"/>
    <x v="1"/>
    <x v="0"/>
    <n v="640"/>
    <n v="99.390934439802436"/>
    <s v="Gain Knowledge"/>
    <s v="Partially Satisfied"/>
  </r>
  <r>
    <x v="2"/>
    <x v="3"/>
    <n v="3032"/>
    <x v="1"/>
    <x v="0"/>
    <n v="712"/>
    <n v="76.517150395778373"/>
    <s v="Be Environmentally Friendly"/>
    <s v="Partially Satisfied"/>
  </r>
  <r>
    <x v="2"/>
    <x v="4"/>
    <n v="1005"/>
    <x v="1"/>
    <x v="0"/>
    <n v="285"/>
    <n v="71.641791044776127"/>
    <s v="Use New Dump"/>
    <s v="Fully Satisfied"/>
  </r>
  <r>
    <x v="2"/>
    <x v="0"/>
    <n v="3122"/>
    <x v="2"/>
    <x v="0"/>
    <n v="16"/>
    <n v="99.487508007687381"/>
    <s v="Learn"/>
    <s v="Partially Satisfied"/>
  </r>
  <r>
    <x v="2"/>
    <x v="1"/>
    <n v="546"/>
    <x v="2"/>
    <x v="0"/>
    <n v="42"/>
    <n v="92.307692307692307"/>
    <s v="Fast Responses to Borrowers"/>
    <s v="Fully Denied"/>
  </r>
  <r>
    <x v="2"/>
    <x v="2"/>
    <n v="105079"/>
    <x v="2"/>
    <x v="0"/>
    <n v="128"/>
    <n v="99.878186887960481"/>
    <s v="Submit Recommendation Letters"/>
    <s v="Partially Satisfied"/>
  </r>
  <r>
    <x v="2"/>
    <x v="3"/>
    <n v="3032"/>
    <x v="2"/>
    <x v="0"/>
    <n v="252"/>
    <n v="91.688654353562001"/>
    <s v="Drive to Work"/>
    <s v="Fully Denied"/>
  </r>
  <r>
    <x v="2"/>
    <x v="4"/>
    <n v="1005"/>
    <x v="2"/>
    <x v="0"/>
    <n v="95"/>
    <n v="90.547263681592042"/>
    <s v="Environmental Concern"/>
    <s v="Fully Denied"/>
  </r>
  <r>
    <x v="3"/>
    <x v="0"/>
    <n v="3122"/>
    <x v="0"/>
    <x v="0"/>
    <n v="96"/>
    <n v="96.925048046124274"/>
    <s v="Learn"/>
    <s v="Fully Satisfied"/>
  </r>
  <r>
    <x v="3"/>
    <x v="1"/>
    <n v="546"/>
    <x v="0"/>
    <x v="0"/>
    <n v="46"/>
    <n v="91.575091575091577"/>
    <s v="Fast Responses to Borrowers"/>
    <s v="Partially Satisfied"/>
  </r>
  <r>
    <x v="3"/>
    <x v="2"/>
    <n v="105079"/>
    <x v="0"/>
    <x v="0"/>
    <n v="1280"/>
    <n v="98.781868879604872"/>
    <s v="Obtain Good Grades"/>
    <s v="Fully Satisfied"/>
  </r>
  <r>
    <x v="3"/>
    <x v="3"/>
    <n v="3032"/>
    <x v="0"/>
    <x v="0"/>
    <n v="796"/>
    <n v="73.746701846965706"/>
    <s v="Get Enough Sleep"/>
    <s v="Partially Satisfied"/>
  </r>
  <r>
    <x v="3"/>
    <x v="4"/>
    <n v="1005"/>
    <x v="0"/>
    <x v="0"/>
    <n v="672"/>
    <n v="33.134328358208954"/>
    <s v="Build Large Dump"/>
    <s v="Fully Denied"/>
  </r>
  <r>
    <x v="3"/>
    <x v="0"/>
    <n v="3122"/>
    <x v="1"/>
    <x v="0"/>
    <n v="64"/>
    <n v="97.950032030749526"/>
    <s v="Have Enough Credits to Stay on Graduation Track"/>
    <s v="Fully Satisfied"/>
  </r>
  <r>
    <x v="3"/>
    <x v="1"/>
    <n v="546"/>
    <x v="1"/>
    <x v="0"/>
    <n v="26"/>
    <n v="95.238095238095227"/>
    <s v="Auto Review"/>
    <s v="Partially Satisfied"/>
  </r>
  <r>
    <x v="3"/>
    <x v="2"/>
    <n v="105079"/>
    <x v="1"/>
    <x v="0"/>
    <n v="640"/>
    <n v="99.390934439802436"/>
    <s v="Complete Courses"/>
    <s v="Fully Satisfied"/>
  </r>
  <r>
    <x v="3"/>
    <x v="3"/>
    <n v="3032"/>
    <x v="1"/>
    <x v="0"/>
    <n v="288"/>
    <n v="90.501319261213723"/>
    <s v="Drive to Work"/>
    <s v="Fully Satisfied"/>
  </r>
  <r>
    <x v="3"/>
    <x v="4"/>
    <n v="1005"/>
    <x v="1"/>
    <x v="0"/>
    <n v="78"/>
    <n v="92.238805970149258"/>
    <s v="Build Green Centre"/>
    <s v="Fully Satisfied"/>
  </r>
  <r>
    <x v="3"/>
    <x v="0"/>
    <n v="3122"/>
    <x v="2"/>
    <x v="0"/>
    <n v="32"/>
    <n v="98.975016015374763"/>
    <s v="Choose Useful Elective"/>
    <s v="Partially Satisfied"/>
  </r>
  <r>
    <x v="3"/>
    <x v="1"/>
    <n v="546"/>
    <x v="2"/>
    <x v="0"/>
    <n v="13"/>
    <n v="97.61904761904762"/>
    <s v="Accuracy of Review"/>
    <s v="Fully Satisfied"/>
  </r>
  <r>
    <x v="3"/>
    <x v="2"/>
    <n v="105079"/>
    <x v="2"/>
    <x v="0"/>
    <n v="192"/>
    <n v="99.817280331940722"/>
    <s v="Be Admitted to Graduate School"/>
    <s v="Partially Satisfied"/>
  </r>
  <r>
    <x v="3"/>
    <x v="3"/>
    <n v="3032"/>
    <x v="2"/>
    <x v="0"/>
    <n v="108"/>
    <n v="96.437994722955139"/>
    <s v="Make Lunch"/>
    <s v="Fully Denied"/>
  </r>
  <r>
    <x v="3"/>
    <x v="4"/>
    <n v="1005"/>
    <x v="2"/>
    <x v="0"/>
    <n v="27"/>
    <n v="97.313432835820905"/>
    <s v="Willingness of Waste Separation"/>
    <s v="Fully Satisfied"/>
  </r>
  <r>
    <x v="4"/>
    <x v="0"/>
    <n v="3122"/>
    <x v="0"/>
    <x v="0"/>
    <n v="64"/>
    <n v="97.950032030749526"/>
    <s v="Have Required Classes"/>
    <s v="Fully Satisfied"/>
  </r>
  <r>
    <x v="4"/>
    <x v="1"/>
    <n v="546"/>
    <x v="0"/>
    <x v="0"/>
    <n v="52"/>
    <n v="90.476190476190482"/>
    <s v="Prepare for Future Relief"/>
    <s v="Fully Denied"/>
  </r>
  <r>
    <x v="4"/>
    <x v="2"/>
    <n v="105079"/>
    <x v="0"/>
    <x v="0"/>
    <n v="13635"/>
    <n v="87.02404857297843"/>
    <s v="Submit Recommendation Letters"/>
    <s v="Fully Satisfied"/>
  </r>
  <r>
    <x v="4"/>
    <x v="3"/>
    <n v="3032"/>
    <x v="0"/>
    <x v="0"/>
    <n v="72"/>
    <n v="97.625329815303431"/>
    <s v="Money"/>
    <s v="Fully Satisfied"/>
  </r>
  <r>
    <x v="4"/>
    <x v="4"/>
    <n v="1005"/>
    <x v="0"/>
    <x v="0"/>
    <n v="609"/>
    <n v="39.402985074626862"/>
    <s v="Manage City Waste"/>
    <s v="Fully Satisfied"/>
  </r>
  <r>
    <x v="4"/>
    <x v="0"/>
    <n v="3122"/>
    <x v="1"/>
    <x v="0"/>
    <n v="24"/>
    <n v="99.231262011531072"/>
    <s v="Research Class Offerings "/>
    <s v="Partially Satisfied"/>
  </r>
  <r>
    <x v="4"/>
    <x v="1"/>
    <n v="546"/>
    <x v="1"/>
    <x v="0"/>
    <n v="20"/>
    <n v="96.336996336996336"/>
    <s v="Fast Responses to Borrowers"/>
    <s v="Partially Satisfied"/>
  </r>
  <r>
    <x v="4"/>
    <x v="2"/>
    <n v="105079"/>
    <x v="1"/>
    <x v="0"/>
    <n v="256"/>
    <n v="99.756373775920963"/>
    <s v="Have Successful Application"/>
    <s v="Partially Satisfied"/>
  </r>
  <r>
    <x v="4"/>
    <x v="3"/>
    <n v="3032"/>
    <x v="1"/>
    <x v="0"/>
    <n v="36"/>
    <n v="98.812664907651708"/>
    <s v="Be Environmentally Friendly"/>
    <s v="Fully Satisfied"/>
  </r>
  <r>
    <x v="4"/>
    <x v="4"/>
    <n v="1005"/>
    <x v="1"/>
    <x v="0"/>
    <n v="54"/>
    <n v="94.626865671641795"/>
    <s v="Environmental Concern"/>
    <s v="Partially Satisfied"/>
  </r>
  <r>
    <x v="4"/>
    <x v="0"/>
    <n v="3122"/>
    <x v="2"/>
    <x v="0"/>
    <n v="12"/>
    <n v="99.615631005765536"/>
    <s v="Choose Fun Elective"/>
    <s v="Fully Satisfied"/>
  </r>
  <r>
    <x v="4"/>
    <x v="1"/>
    <n v="546"/>
    <x v="2"/>
    <x v="0"/>
    <n v="4"/>
    <n v="99.26739926739927"/>
    <s v="Create Job Opportunities "/>
    <s v="Fully Satisfied"/>
  </r>
  <r>
    <x v="4"/>
    <x v="2"/>
    <n v="105079"/>
    <x v="2"/>
    <x v="0"/>
    <n v="128"/>
    <n v="99.878186887960481"/>
    <s v="Complete Undergraduate"/>
    <s v="Fully Satisfied"/>
  </r>
  <r>
    <x v="4"/>
    <x v="3"/>
    <n v="3032"/>
    <x v="2"/>
    <x v="0"/>
    <n v="8"/>
    <n v="99.736147757255935"/>
    <s v="Get to Work on Time"/>
    <s v="Partially Satisfied"/>
  </r>
  <r>
    <x v="4"/>
    <x v="4"/>
    <n v="1005"/>
    <x v="2"/>
    <x v="0"/>
    <n v="6"/>
    <n v="99.402985074626869"/>
    <s v="Build Green Centre"/>
    <s v="Fully Satisfied"/>
  </r>
  <r>
    <x v="5"/>
    <x v="0"/>
    <n v="3122"/>
    <x v="0"/>
    <x v="1"/>
    <n v="32"/>
    <n v="98.975015999999997"/>
    <s v="N/A"/>
    <s v="N/A"/>
  </r>
  <r>
    <x v="5"/>
    <x v="0"/>
    <n v="3122"/>
    <x v="0"/>
    <x v="2"/>
    <n v="363"/>
    <n v="88.372838000000002"/>
    <s v="N/A"/>
    <s v="N/A"/>
  </r>
  <r>
    <x v="5"/>
    <x v="1"/>
    <n v="608"/>
    <x v="0"/>
    <x v="1"/>
    <n v="24"/>
    <n v="96.05"/>
    <s v="N/A"/>
    <s v="N/A"/>
  </r>
  <r>
    <x v="5"/>
    <x v="1"/>
    <n v="608"/>
    <x v="0"/>
    <x v="2"/>
    <n v="304"/>
    <n v="50"/>
    <s v="N/A"/>
    <s v="N/A"/>
  </r>
  <r>
    <x v="5"/>
    <x v="2"/>
    <n v="68178"/>
    <x v="0"/>
    <x v="1"/>
    <n v="768"/>
    <n v="98.873536000000001"/>
    <s v="N/A"/>
    <s v="N/A"/>
  </r>
  <r>
    <x v="5"/>
    <x v="2"/>
    <n v="68178"/>
    <x v="0"/>
    <x v="2"/>
    <n v="13635"/>
    <n v="80.000879999999995"/>
    <s v="N/A"/>
    <s v="N/A"/>
  </r>
  <r>
    <x v="5"/>
    <x v="3"/>
    <n v="1232"/>
    <x v="0"/>
    <x v="1"/>
    <n v="48"/>
    <n v="96.103896000000006"/>
    <s v="N/A"/>
    <s v="N/A"/>
  </r>
  <r>
    <x v="5"/>
    <x v="3"/>
    <n v="1232"/>
    <x v="0"/>
    <x v="2"/>
    <n v="768"/>
    <n v="37.662337000000001"/>
    <s v="N/A"/>
    <s v="N/A"/>
  </r>
  <r>
    <x v="5"/>
    <x v="4"/>
    <n v="1005"/>
    <x v="0"/>
    <x v="1"/>
    <n v="12"/>
    <n v="98.805970000000002"/>
    <s v="N/A"/>
    <s v="N/A"/>
  </r>
  <r>
    <x v="5"/>
    <x v="4"/>
    <n v="1005"/>
    <x v="0"/>
    <x v="2"/>
    <n v="942"/>
    <n v="6.268656"/>
    <s v="N/A"/>
    <s v="N/A"/>
  </r>
  <r>
    <x v="5"/>
    <x v="0"/>
    <n v="3122"/>
    <x v="1"/>
    <x v="1"/>
    <n v="12"/>
    <n v="99.615630999999993"/>
    <s v="N/A"/>
    <s v="N/A"/>
  </r>
  <r>
    <x v="5"/>
    <x v="0"/>
    <n v="3122"/>
    <x v="1"/>
    <x v="2"/>
    <n v="63"/>
    <n v="97.982062999999997"/>
    <s v="N/A"/>
    <s v="N/A"/>
  </r>
  <r>
    <x v="5"/>
    <x v="1"/>
    <n v="608"/>
    <x v="1"/>
    <x v="1"/>
    <n v="8"/>
    <n v="98.7"/>
    <s v="N/A"/>
    <s v="N/A"/>
  </r>
  <r>
    <x v="5"/>
    <x v="1"/>
    <n v="608"/>
    <x v="1"/>
    <x v="2"/>
    <n v="152"/>
    <n v="75"/>
    <s v="N/A"/>
    <s v="N/A"/>
  </r>
  <r>
    <x v="5"/>
    <x v="2"/>
    <n v="68178"/>
    <x v="1"/>
    <x v="1"/>
    <n v="256"/>
    <n v="99.624511999999996"/>
    <s v="N/A"/>
    <s v="N/A"/>
  </r>
  <r>
    <x v="5"/>
    <x v="2"/>
    <n v="68178"/>
    <x v="1"/>
    <x v="2"/>
    <n v="512"/>
    <n v="99.249024000000006"/>
    <s v="N/A"/>
    <s v="N/A"/>
  </r>
  <r>
    <x v="5"/>
    <x v="3"/>
    <n v="1232"/>
    <x v="1"/>
    <x v="1"/>
    <n v="16"/>
    <n v="98.701297999999994"/>
    <s v="N/A"/>
    <s v="N/A"/>
  </r>
  <r>
    <x v="5"/>
    <x v="3"/>
    <n v="1232"/>
    <x v="1"/>
    <x v="2"/>
    <n v="384"/>
    <n v="68.831168000000005"/>
    <s v="N/A"/>
    <s v="N/A"/>
  </r>
  <r>
    <x v="5"/>
    <x v="4"/>
    <n v="1005"/>
    <x v="1"/>
    <x v="1"/>
    <n v="3"/>
    <n v="99.701492000000002"/>
    <s v="N/A"/>
    <s v="N/A"/>
  </r>
  <r>
    <x v="5"/>
    <x v="4"/>
    <n v="1005"/>
    <x v="1"/>
    <x v="2"/>
    <n v="699"/>
    <n v="30.447761"/>
    <s v="N/A"/>
    <s v="N/A"/>
  </r>
  <r>
    <x v="5"/>
    <x v="0"/>
    <n v="3122"/>
    <x v="2"/>
    <x v="1"/>
    <n v="4"/>
    <n v="99.871876999999998"/>
    <s v="N/A"/>
    <s v="N/A"/>
  </r>
  <r>
    <x v="5"/>
    <x v="0"/>
    <n v="3122"/>
    <x v="2"/>
    <x v="2"/>
    <s v="N/A"/>
    <s v="N/A"/>
    <s v="N/A"/>
    <s v="N/A"/>
  </r>
  <r>
    <x v="5"/>
    <x v="1"/>
    <n v="608"/>
    <x v="2"/>
    <x v="1"/>
    <n v="4"/>
    <n v="99.3"/>
    <s v="N/A"/>
    <s v="N/A"/>
  </r>
  <r>
    <x v="5"/>
    <x v="1"/>
    <n v="608"/>
    <x v="2"/>
    <x v="2"/>
    <n v="34"/>
    <n v="94.4"/>
    <s v="N/A"/>
    <s v="N/A"/>
  </r>
  <r>
    <x v="5"/>
    <x v="2"/>
    <n v="68178"/>
    <x v="2"/>
    <x v="1"/>
    <n v="128"/>
    <n v="99.812256000000005"/>
    <s v="N/A"/>
    <s v="N/A"/>
  </r>
  <r>
    <x v="5"/>
    <x v="2"/>
    <n v="68178"/>
    <x v="2"/>
    <x v="2"/>
    <n v="256"/>
    <n v="99.624511999999996"/>
    <s v="N/A"/>
    <s v="N/A"/>
  </r>
  <r>
    <x v="5"/>
    <x v="3"/>
    <n v="1232"/>
    <x v="2"/>
    <x v="1"/>
    <n v="8"/>
    <n v="99.350649000000004"/>
    <s v="N/A"/>
    <s v="N/A"/>
  </r>
  <r>
    <x v="5"/>
    <x v="3"/>
    <n v="1232"/>
    <x v="2"/>
    <x v="2"/>
    <n v="192"/>
    <n v="84.415583999999996"/>
    <s v="N/A"/>
    <s v="N/A"/>
  </r>
  <r>
    <x v="5"/>
    <x v="4"/>
    <n v="1005"/>
    <x v="2"/>
    <x v="1"/>
    <s v="N/A"/>
    <s v="N/A"/>
    <s v="N/A"/>
    <s v="N/A"/>
  </r>
  <r>
    <x v="5"/>
    <x v="4"/>
    <n v="1005"/>
    <x v="2"/>
    <x v="2"/>
    <n v="252"/>
    <n v="74.925372999999993"/>
    <s v="N/A"/>
    <s v="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D30DC6-9BB9-E84F-BB18-4FFE5A61A3C8}" name="PivotTable5" cacheId="3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G12" firstHeaderRow="1" firstDataRow="2" firstDataCol="1"/>
  <pivotFields count="12">
    <pivotField axis="axisRow" showAll="0">
      <items count="4">
        <item x="2"/>
        <item x="1"/>
        <item x="0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axis="axisCol" showAll="0">
      <items count="6">
        <item x="0"/>
        <item x="1"/>
        <item x="4"/>
        <item x="2"/>
        <item x="3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2">
    <field x="0"/>
    <field x="2"/>
  </rowFields>
  <rowItems count="10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erage of States/Second" fld="5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0EDE6E-1FA0-9B4A-8032-65B705BF8D62}" name="PivotTable7" cacheId="3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M13" firstHeaderRow="1" firstDataRow="3" firstDataCol="1"/>
  <pivotFields count="12">
    <pivotField axis="axisRow" showAll="0">
      <items count="4">
        <item x="2"/>
        <item x="1"/>
        <item x="0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axis="axisCol" showAll="0">
      <items count="6">
        <item x="0"/>
        <item x="1"/>
        <item x="4"/>
        <item x="2"/>
        <item x="3"/>
        <item t="default"/>
      </items>
    </pivotField>
    <pivotField showAll="0"/>
    <pivotField dataField="1" showAll="0">
      <items count="39">
        <item x="36"/>
        <item x="26"/>
        <item x="24"/>
        <item x="27"/>
        <item x="25"/>
        <item x="23"/>
        <item x="18"/>
        <item x="34"/>
        <item x="6"/>
        <item x="17"/>
        <item x="22"/>
        <item x="19"/>
        <item x="20"/>
        <item x="4"/>
        <item x="7"/>
        <item x="14"/>
        <item x="5"/>
        <item x="15"/>
        <item x="13"/>
        <item x="2"/>
        <item x="12"/>
        <item x="32"/>
        <item x="30"/>
        <item x="3"/>
        <item x="10"/>
        <item x="37"/>
        <item x="0"/>
        <item x="33"/>
        <item x="35"/>
        <item x="1"/>
        <item x="21"/>
        <item x="28"/>
        <item x="11"/>
        <item x="31"/>
        <item x="29"/>
        <item x="9"/>
        <item x="8"/>
        <item x="16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2">
    <field x="0"/>
    <field x="2"/>
  </rowFields>
  <rowItems count="10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 t="grand">
      <x/>
    </i>
  </rowItems>
  <colFields count="2">
    <field x="3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Max of States/Second" fld="5" subtotal="max" baseField="0" baseItem="0"/>
    <dataField name="Min of States/Second" fld="5" subtotal="min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3D73AC-8DB9-6342-A403-AB3308B364BF}" name="PivotTable4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6:J24" firstHeaderRow="1" firstDataRow="3" firstDataCol="1" rowPageCount="1" colPageCount="1"/>
  <pivotFields count="9">
    <pivotField axis="axisPage" multipleItemSelectionAllowed="1" showAll="0">
      <items count="7">
        <item h="1" x="0"/>
        <item h="1" x="1"/>
        <item h="1" x="2"/>
        <item h="1" x="3"/>
        <item h="1" x="4"/>
        <item x="5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dataField="1"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4"/>
    <field x="3"/>
  </colFields>
  <colItems count="9">
    <i>
      <x/>
      <x/>
    </i>
    <i r="1">
      <x v="1"/>
    </i>
    <i r="1">
      <x v="2"/>
    </i>
    <i t="default">
      <x/>
    </i>
    <i>
      <x v="2"/>
      <x/>
    </i>
    <i r="1">
      <x v="1"/>
    </i>
    <i r="1">
      <x v="2"/>
    </i>
    <i t="default">
      <x v="2"/>
    </i>
    <i t="grand">
      <x/>
    </i>
  </colItems>
  <pageFields count="1">
    <pageField fld="0" hier="-1"/>
  </pageFields>
  <dataFields count="1">
    <dataField name="Average of % Reduction" fld="6" subtotal="average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EE5AF2-427F-624C-8DA6-B51E6D580810}" name="PivotTable3" cacheId="3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E11" firstHeaderRow="1" firstDataRow="2" firstDataCol="1" rowPageCount="2" colPageCount="1"/>
  <pivotFields count="9">
    <pivotField axis="axisPage" multipleItemSelectionAllowed="1" showAll="0">
      <items count="7">
        <item x="0"/>
        <item x="1"/>
        <item x="2"/>
        <item x="3"/>
        <item x="4"/>
        <item h="1" x="5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Col" showAll="0">
      <items count="4">
        <item x="0"/>
        <item x="1"/>
        <item x="2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showAll="0"/>
    <pivotField dataField="1"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2">
    <pageField fld="0" hier="-1"/>
    <pageField fld="4" hier="-1"/>
  </pageFields>
  <dataFields count="1">
    <dataField name="Average of % Reduction" fld="6" subtotal="average" baseField="0" baseItem="0" numFmtId="164"/>
  </dataFields>
  <formats count="2">
    <format dxfId="2">
      <pivotArea outline="0" collapsedLevelsAreSubtotals="1" fieldPosition="0"/>
    </format>
    <format dxfId="1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772D7-5DD6-6F4A-B6B1-F4DF8E850062}">
  <dimension ref="A1:L71"/>
  <sheetViews>
    <sheetView tabSelected="1" zoomScaleNormal="130" workbookViewId="0"/>
  </sheetViews>
  <sheetFormatPr baseColWidth="10" defaultRowHeight="16"/>
  <cols>
    <col min="6" max="6" width="10.83203125" style="12"/>
  </cols>
  <sheetData>
    <row r="1" spans="1:12">
      <c r="A1" t="s">
        <v>101</v>
      </c>
      <c r="B1" t="s">
        <v>100</v>
      </c>
      <c r="C1" t="s">
        <v>99</v>
      </c>
      <c r="D1" t="s">
        <v>98</v>
      </c>
      <c r="E1" t="s">
        <v>97</v>
      </c>
      <c r="F1" s="12" t="s">
        <v>96</v>
      </c>
      <c r="G1" t="s">
        <v>95</v>
      </c>
      <c r="H1" t="s">
        <v>94</v>
      </c>
      <c r="I1" t="s">
        <v>93</v>
      </c>
      <c r="J1" t="s">
        <v>92</v>
      </c>
      <c r="K1" t="s">
        <v>91</v>
      </c>
      <c r="L1" t="s">
        <v>90</v>
      </c>
    </row>
    <row r="2" spans="1:12">
      <c r="A2" t="s">
        <v>77</v>
      </c>
      <c r="B2">
        <v>1</v>
      </c>
      <c r="C2" t="s">
        <v>78</v>
      </c>
      <c r="D2">
        <v>0</v>
      </c>
      <c r="E2">
        <v>21</v>
      </c>
      <c r="F2" s="12">
        <f t="shared" ref="F2:F33" si="0" xml:space="preserve"> 100/E2</f>
        <v>4.7619047619047619</v>
      </c>
      <c r="G2" t="s">
        <v>62</v>
      </c>
      <c r="H2" t="s">
        <v>62</v>
      </c>
      <c r="I2" t="s">
        <v>62</v>
      </c>
      <c r="J2" t="s">
        <v>62</v>
      </c>
      <c r="K2" t="s">
        <v>62</v>
      </c>
      <c r="L2" t="s">
        <v>62</v>
      </c>
    </row>
    <row r="3" spans="1:12">
      <c r="A3" t="s">
        <v>77</v>
      </c>
      <c r="B3">
        <v>1</v>
      </c>
      <c r="C3" t="s">
        <v>76</v>
      </c>
      <c r="D3">
        <v>0</v>
      </c>
      <c r="E3">
        <v>20</v>
      </c>
      <c r="F3" s="12">
        <f t="shared" si="0"/>
        <v>5</v>
      </c>
      <c r="G3" t="s">
        <v>62</v>
      </c>
      <c r="H3" t="s">
        <v>62</v>
      </c>
      <c r="I3" t="s">
        <v>62</v>
      </c>
      <c r="J3" t="s">
        <v>62</v>
      </c>
      <c r="K3" t="s">
        <v>62</v>
      </c>
      <c r="L3" t="s">
        <v>62</v>
      </c>
    </row>
    <row r="4" spans="1:12">
      <c r="A4" t="s">
        <v>77</v>
      </c>
      <c r="B4">
        <v>1</v>
      </c>
      <c r="C4" t="s">
        <v>78</v>
      </c>
      <c r="D4">
        <v>1</v>
      </c>
      <c r="E4">
        <v>26</v>
      </c>
      <c r="F4" s="12">
        <f t="shared" si="0"/>
        <v>3.8461538461538463</v>
      </c>
      <c r="G4" t="s">
        <v>89</v>
      </c>
      <c r="H4" t="s">
        <v>9</v>
      </c>
      <c r="I4" t="s">
        <v>62</v>
      </c>
      <c r="J4" t="s">
        <v>62</v>
      </c>
      <c r="K4" t="s">
        <v>62</v>
      </c>
      <c r="L4" t="s">
        <v>62</v>
      </c>
    </row>
    <row r="5" spans="1:12">
      <c r="A5" t="s">
        <v>77</v>
      </c>
      <c r="B5">
        <v>1</v>
      </c>
      <c r="C5" t="s">
        <v>76</v>
      </c>
      <c r="D5">
        <v>1</v>
      </c>
      <c r="E5">
        <v>23</v>
      </c>
      <c r="F5" s="12">
        <f t="shared" si="0"/>
        <v>4.3478260869565215</v>
      </c>
      <c r="G5" t="s">
        <v>89</v>
      </c>
      <c r="H5" t="s">
        <v>9</v>
      </c>
      <c r="I5" t="s">
        <v>62</v>
      </c>
      <c r="J5" t="s">
        <v>62</v>
      </c>
      <c r="K5" t="s">
        <v>62</v>
      </c>
      <c r="L5" t="s">
        <v>62</v>
      </c>
    </row>
    <row r="6" spans="1:12">
      <c r="A6" t="s">
        <v>77</v>
      </c>
      <c r="B6">
        <v>1</v>
      </c>
      <c r="C6" t="s">
        <v>78</v>
      </c>
      <c r="D6" t="s">
        <v>80</v>
      </c>
      <c r="E6">
        <v>33</v>
      </c>
      <c r="F6" s="12">
        <f t="shared" si="0"/>
        <v>3.0303030303030303</v>
      </c>
      <c r="G6" t="s">
        <v>88</v>
      </c>
      <c r="H6" t="s">
        <v>36</v>
      </c>
      <c r="I6" t="s">
        <v>87</v>
      </c>
      <c r="J6" t="s">
        <v>9</v>
      </c>
      <c r="K6" t="s">
        <v>62</v>
      </c>
      <c r="L6" t="s">
        <v>62</v>
      </c>
    </row>
    <row r="7" spans="1:12">
      <c r="A7" t="s">
        <v>77</v>
      </c>
      <c r="B7">
        <v>1</v>
      </c>
      <c r="C7" t="s">
        <v>76</v>
      </c>
      <c r="D7" t="s">
        <v>80</v>
      </c>
      <c r="E7">
        <v>30</v>
      </c>
      <c r="F7" s="12">
        <f t="shared" si="0"/>
        <v>3.3333333333333335</v>
      </c>
      <c r="G7" t="s">
        <v>88</v>
      </c>
      <c r="H7" t="s">
        <v>36</v>
      </c>
      <c r="I7" t="s">
        <v>87</v>
      </c>
      <c r="J7" t="s">
        <v>9</v>
      </c>
      <c r="K7" t="s">
        <v>62</v>
      </c>
      <c r="L7" t="s">
        <v>62</v>
      </c>
    </row>
    <row r="8" spans="1:12">
      <c r="A8" t="s">
        <v>77</v>
      </c>
      <c r="B8">
        <v>1</v>
      </c>
      <c r="C8" t="s">
        <v>78</v>
      </c>
      <c r="D8" t="s">
        <v>79</v>
      </c>
      <c r="E8">
        <v>41</v>
      </c>
      <c r="F8" s="12">
        <f t="shared" si="0"/>
        <v>2.4390243902439024</v>
      </c>
      <c r="G8" t="s">
        <v>86</v>
      </c>
      <c r="H8" t="s">
        <v>9</v>
      </c>
      <c r="I8" t="s">
        <v>85</v>
      </c>
      <c r="J8" t="s">
        <v>36</v>
      </c>
      <c r="K8" t="s">
        <v>62</v>
      </c>
      <c r="L8" t="s">
        <v>62</v>
      </c>
    </row>
    <row r="9" spans="1:12">
      <c r="A9" t="s">
        <v>77</v>
      </c>
      <c r="B9">
        <v>1</v>
      </c>
      <c r="C9" t="s">
        <v>76</v>
      </c>
      <c r="D9" t="s">
        <v>79</v>
      </c>
      <c r="E9">
        <v>33</v>
      </c>
      <c r="F9" s="12">
        <f t="shared" si="0"/>
        <v>3.0303030303030303</v>
      </c>
      <c r="G9" t="s">
        <v>86</v>
      </c>
      <c r="H9" t="s">
        <v>9</v>
      </c>
      <c r="I9" t="s">
        <v>85</v>
      </c>
      <c r="J9" t="s">
        <v>36</v>
      </c>
      <c r="K9" t="s">
        <v>62</v>
      </c>
      <c r="L9" t="s">
        <v>62</v>
      </c>
    </row>
    <row r="10" spans="1:12">
      <c r="A10" t="s">
        <v>77</v>
      </c>
      <c r="B10">
        <v>1</v>
      </c>
      <c r="C10" t="s">
        <v>78</v>
      </c>
      <c r="D10">
        <v>3</v>
      </c>
      <c r="E10">
        <v>32</v>
      </c>
      <c r="F10" s="12">
        <f t="shared" si="0"/>
        <v>3.125</v>
      </c>
      <c r="G10" t="s">
        <v>83</v>
      </c>
      <c r="H10" t="s">
        <v>11</v>
      </c>
      <c r="I10" t="s">
        <v>82</v>
      </c>
      <c r="J10" t="s">
        <v>36</v>
      </c>
      <c r="K10" t="s">
        <v>81</v>
      </c>
      <c r="L10" t="s">
        <v>9</v>
      </c>
    </row>
    <row r="11" spans="1:12">
      <c r="A11" t="s">
        <v>77</v>
      </c>
      <c r="B11">
        <v>1</v>
      </c>
      <c r="C11" t="s">
        <v>76</v>
      </c>
      <c r="D11">
        <v>3</v>
      </c>
      <c r="E11">
        <v>26</v>
      </c>
      <c r="F11" s="12">
        <f t="shared" si="0"/>
        <v>3.8461538461538463</v>
      </c>
      <c r="G11" t="s">
        <v>83</v>
      </c>
      <c r="H11" t="s">
        <v>11</v>
      </c>
      <c r="I11" t="s">
        <v>82</v>
      </c>
      <c r="J11" t="s">
        <v>36</v>
      </c>
      <c r="K11" t="s">
        <v>81</v>
      </c>
      <c r="L11" t="s">
        <v>9</v>
      </c>
    </row>
    <row r="12" spans="1:12">
      <c r="A12" t="s">
        <v>77</v>
      </c>
      <c r="B12">
        <v>2</v>
      </c>
      <c r="C12" t="s">
        <v>78</v>
      </c>
      <c r="D12">
        <v>0</v>
      </c>
      <c r="E12">
        <v>16</v>
      </c>
      <c r="F12" s="12">
        <f t="shared" si="0"/>
        <v>6.25</v>
      </c>
      <c r="G12" t="s">
        <v>62</v>
      </c>
      <c r="H12" t="s">
        <v>62</v>
      </c>
      <c r="I12" t="s">
        <v>62</v>
      </c>
      <c r="J12" t="s">
        <v>62</v>
      </c>
      <c r="K12" t="s">
        <v>62</v>
      </c>
      <c r="L12" t="s">
        <v>62</v>
      </c>
    </row>
    <row r="13" spans="1:12">
      <c r="A13" t="s">
        <v>77</v>
      </c>
      <c r="B13">
        <v>2</v>
      </c>
      <c r="C13" t="s">
        <v>76</v>
      </c>
      <c r="D13">
        <v>0</v>
      </c>
      <c r="E13">
        <v>16</v>
      </c>
      <c r="F13" s="12">
        <f t="shared" si="0"/>
        <v>6.25</v>
      </c>
      <c r="G13" t="s">
        <v>62</v>
      </c>
      <c r="H13" t="s">
        <v>62</v>
      </c>
      <c r="I13" t="s">
        <v>62</v>
      </c>
      <c r="J13" t="s">
        <v>62</v>
      </c>
      <c r="K13" t="s">
        <v>62</v>
      </c>
      <c r="L13" t="s">
        <v>62</v>
      </c>
    </row>
    <row r="14" spans="1:12">
      <c r="A14" t="s">
        <v>77</v>
      </c>
      <c r="B14">
        <v>2</v>
      </c>
      <c r="C14" t="s">
        <v>78</v>
      </c>
      <c r="D14">
        <v>1</v>
      </c>
      <c r="E14">
        <v>17</v>
      </c>
      <c r="F14" s="12">
        <f t="shared" si="0"/>
        <v>5.882352941176471</v>
      </c>
      <c r="G14" t="s">
        <v>89</v>
      </c>
      <c r="H14" t="s">
        <v>9</v>
      </c>
      <c r="I14" t="s">
        <v>62</v>
      </c>
      <c r="J14" t="s">
        <v>62</v>
      </c>
      <c r="K14" t="s">
        <v>62</v>
      </c>
      <c r="L14" t="s">
        <v>62</v>
      </c>
    </row>
    <row r="15" spans="1:12">
      <c r="A15" t="s">
        <v>77</v>
      </c>
      <c r="B15">
        <v>2</v>
      </c>
      <c r="C15" t="s">
        <v>76</v>
      </c>
      <c r="D15">
        <v>1</v>
      </c>
      <c r="E15">
        <v>17</v>
      </c>
      <c r="F15" s="12">
        <f t="shared" si="0"/>
        <v>5.882352941176471</v>
      </c>
      <c r="G15" t="s">
        <v>89</v>
      </c>
      <c r="H15" t="s">
        <v>9</v>
      </c>
      <c r="I15" t="s">
        <v>62</v>
      </c>
      <c r="J15" t="s">
        <v>62</v>
      </c>
      <c r="K15" t="s">
        <v>62</v>
      </c>
      <c r="L15" t="s">
        <v>62</v>
      </c>
    </row>
    <row r="16" spans="1:12">
      <c r="A16" t="s">
        <v>77</v>
      </c>
      <c r="B16">
        <v>2</v>
      </c>
      <c r="C16" t="s">
        <v>78</v>
      </c>
      <c r="D16" t="s">
        <v>80</v>
      </c>
      <c r="E16">
        <v>22</v>
      </c>
      <c r="F16" s="12">
        <f t="shared" si="0"/>
        <v>4.5454545454545459</v>
      </c>
      <c r="G16" t="s">
        <v>88</v>
      </c>
      <c r="H16" t="s">
        <v>36</v>
      </c>
      <c r="I16" t="s">
        <v>87</v>
      </c>
      <c r="J16" t="s">
        <v>9</v>
      </c>
      <c r="K16" t="s">
        <v>62</v>
      </c>
      <c r="L16" t="s">
        <v>62</v>
      </c>
    </row>
    <row r="17" spans="1:12">
      <c r="A17" t="s">
        <v>77</v>
      </c>
      <c r="B17">
        <v>2</v>
      </c>
      <c r="C17" t="s">
        <v>76</v>
      </c>
      <c r="D17" t="s">
        <v>80</v>
      </c>
      <c r="E17">
        <v>18</v>
      </c>
      <c r="F17" s="12">
        <f t="shared" si="0"/>
        <v>5.5555555555555554</v>
      </c>
      <c r="G17" t="s">
        <v>88</v>
      </c>
      <c r="H17" t="s">
        <v>36</v>
      </c>
      <c r="I17" t="s">
        <v>87</v>
      </c>
      <c r="J17" t="s">
        <v>9</v>
      </c>
      <c r="K17" t="s">
        <v>62</v>
      </c>
      <c r="L17" t="s">
        <v>62</v>
      </c>
    </row>
    <row r="18" spans="1:12">
      <c r="A18" t="s">
        <v>77</v>
      </c>
      <c r="B18">
        <v>2</v>
      </c>
      <c r="C18" t="s">
        <v>78</v>
      </c>
      <c r="D18" t="s">
        <v>79</v>
      </c>
      <c r="E18">
        <v>30</v>
      </c>
      <c r="F18" s="12">
        <f t="shared" si="0"/>
        <v>3.3333333333333335</v>
      </c>
      <c r="G18" t="s">
        <v>86</v>
      </c>
      <c r="H18" t="s">
        <v>9</v>
      </c>
      <c r="I18" t="s">
        <v>85</v>
      </c>
      <c r="J18" t="s">
        <v>36</v>
      </c>
      <c r="K18" t="s">
        <v>62</v>
      </c>
      <c r="L18" t="s">
        <v>62</v>
      </c>
    </row>
    <row r="19" spans="1:12">
      <c r="A19" t="s">
        <v>77</v>
      </c>
      <c r="B19">
        <v>2</v>
      </c>
      <c r="C19" t="s">
        <v>76</v>
      </c>
      <c r="D19" t="s">
        <v>79</v>
      </c>
      <c r="E19">
        <v>25</v>
      </c>
      <c r="F19" s="12">
        <f t="shared" si="0"/>
        <v>4</v>
      </c>
      <c r="G19" t="s">
        <v>86</v>
      </c>
      <c r="H19" t="s">
        <v>9</v>
      </c>
      <c r="I19" t="s">
        <v>85</v>
      </c>
      <c r="J19" t="s">
        <v>36</v>
      </c>
      <c r="K19" t="s">
        <v>62</v>
      </c>
      <c r="L19" t="s">
        <v>62</v>
      </c>
    </row>
    <row r="20" spans="1:12">
      <c r="A20" t="s">
        <v>77</v>
      </c>
      <c r="B20">
        <v>2</v>
      </c>
      <c r="C20" t="s">
        <v>78</v>
      </c>
      <c r="D20">
        <v>3</v>
      </c>
      <c r="E20">
        <v>23</v>
      </c>
      <c r="F20" s="12">
        <f t="shared" si="0"/>
        <v>4.3478260869565215</v>
      </c>
      <c r="G20" t="s">
        <v>83</v>
      </c>
      <c r="H20" t="s">
        <v>11</v>
      </c>
      <c r="I20" t="s">
        <v>82</v>
      </c>
      <c r="J20" t="s">
        <v>36</v>
      </c>
      <c r="K20" t="s">
        <v>81</v>
      </c>
      <c r="L20" t="s">
        <v>9</v>
      </c>
    </row>
    <row r="21" spans="1:12">
      <c r="A21" t="s">
        <v>77</v>
      </c>
      <c r="B21">
        <v>2</v>
      </c>
      <c r="C21" t="s">
        <v>76</v>
      </c>
      <c r="D21">
        <v>3</v>
      </c>
      <c r="E21">
        <v>25</v>
      </c>
      <c r="F21" s="12">
        <f t="shared" si="0"/>
        <v>4</v>
      </c>
      <c r="G21" t="s">
        <v>83</v>
      </c>
      <c r="H21" t="s">
        <v>11</v>
      </c>
      <c r="I21" t="s">
        <v>82</v>
      </c>
      <c r="J21" t="s">
        <v>36</v>
      </c>
      <c r="K21" t="s">
        <v>81</v>
      </c>
      <c r="L21" t="s">
        <v>9</v>
      </c>
    </row>
    <row r="22" spans="1:12">
      <c r="A22" t="s">
        <v>77</v>
      </c>
      <c r="B22">
        <v>3</v>
      </c>
      <c r="C22" t="s">
        <v>78</v>
      </c>
      <c r="D22">
        <v>0</v>
      </c>
      <c r="E22">
        <v>23</v>
      </c>
      <c r="F22" s="12">
        <f t="shared" si="0"/>
        <v>4.3478260869565215</v>
      </c>
      <c r="G22" t="s">
        <v>62</v>
      </c>
      <c r="H22" t="s">
        <v>62</v>
      </c>
      <c r="I22" t="s">
        <v>62</v>
      </c>
      <c r="J22" t="s">
        <v>62</v>
      </c>
      <c r="K22" t="s">
        <v>62</v>
      </c>
      <c r="L22" t="s">
        <v>62</v>
      </c>
    </row>
    <row r="23" spans="1:12">
      <c r="A23" t="s">
        <v>77</v>
      </c>
      <c r="B23">
        <v>3</v>
      </c>
      <c r="C23" t="s">
        <v>76</v>
      </c>
      <c r="D23">
        <v>0</v>
      </c>
      <c r="E23">
        <v>22</v>
      </c>
      <c r="F23" s="12">
        <f t="shared" si="0"/>
        <v>4.5454545454545459</v>
      </c>
      <c r="G23" t="s">
        <v>62</v>
      </c>
      <c r="H23" t="s">
        <v>62</v>
      </c>
      <c r="I23" t="s">
        <v>62</v>
      </c>
      <c r="J23" t="s">
        <v>62</v>
      </c>
      <c r="K23" t="s">
        <v>62</v>
      </c>
      <c r="L23" t="s">
        <v>62</v>
      </c>
    </row>
    <row r="24" spans="1:12">
      <c r="A24" t="s">
        <v>77</v>
      </c>
      <c r="B24">
        <v>3</v>
      </c>
      <c r="C24" t="s">
        <v>78</v>
      </c>
      <c r="D24">
        <v>1</v>
      </c>
      <c r="E24">
        <v>23</v>
      </c>
      <c r="F24" s="12">
        <f t="shared" si="0"/>
        <v>4.3478260869565215</v>
      </c>
      <c r="G24" t="s">
        <v>89</v>
      </c>
      <c r="H24" t="s">
        <v>9</v>
      </c>
      <c r="I24" t="s">
        <v>62</v>
      </c>
      <c r="J24" t="s">
        <v>62</v>
      </c>
      <c r="K24" t="s">
        <v>62</v>
      </c>
      <c r="L24" t="s">
        <v>62</v>
      </c>
    </row>
    <row r="25" spans="1:12">
      <c r="A25" t="s">
        <v>77</v>
      </c>
      <c r="B25">
        <v>3</v>
      </c>
      <c r="C25" t="s">
        <v>76</v>
      </c>
      <c r="D25">
        <v>1</v>
      </c>
      <c r="E25">
        <v>21</v>
      </c>
      <c r="F25" s="12">
        <f t="shared" si="0"/>
        <v>4.7619047619047619</v>
      </c>
      <c r="G25" t="s">
        <v>89</v>
      </c>
      <c r="H25" t="s">
        <v>9</v>
      </c>
      <c r="I25" t="s">
        <v>62</v>
      </c>
      <c r="J25" t="s">
        <v>62</v>
      </c>
      <c r="K25" t="s">
        <v>62</v>
      </c>
      <c r="L25" t="s">
        <v>62</v>
      </c>
    </row>
    <row r="26" spans="1:12">
      <c r="A26" t="s">
        <v>77</v>
      </c>
      <c r="B26">
        <v>3</v>
      </c>
      <c r="C26" t="s">
        <v>78</v>
      </c>
      <c r="D26" t="s">
        <v>80</v>
      </c>
      <c r="E26">
        <v>27</v>
      </c>
      <c r="F26" s="12">
        <f t="shared" si="0"/>
        <v>3.7037037037037037</v>
      </c>
      <c r="G26" t="s">
        <v>88</v>
      </c>
      <c r="H26" t="s">
        <v>36</v>
      </c>
      <c r="I26" t="s">
        <v>87</v>
      </c>
      <c r="J26" t="s">
        <v>9</v>
      </c>
      <c r="K26" t="s">
        <v>62</v>
      </c>
      <c r="L26" t="s">
        <v>62</v>
      </c>
    </row>
    <row r="27" spans="1:12">
      <c r="A27" t="s">
        <v>77</v>
      </c>
      <c r="B27">
        <v>3</v>
      </c>
      <c r="C27" t="s">
        <v>76</v>
      </c>
      <c r="D27" t="s">
        <v>80</v>
      </c>
      <c r="E27">
        <v>25</v>
      </c>
      <c r="F27" s="12">
        <f t="shared" si="0"/>
        <v>4</v>
      </c>
      <c r="G27" t="s">
        <v>88</v>
      </c>
      <c r="H27" t="s">
        <v>36</v>
      </c>
      <c r="I27" t="s">
        <v>87</v>
      </c>
      <c r="J27" t="s">
        <v>9</v>
      </c>
      <c r="K27" t="s">
        <v>62</v>
      </c>
      <c r="L27" t="s">
        <v>62</v>
      </c>
    </row>
    <row r="28" spans="1:12">
      <c r="A28" t="s">
        <v>77</v>
      </c>
      <c r="B28">
        <v>3</v>
      </c>
      <c r="C28" t="s">
        <v>78</v>
      </c>
      <c r="D28" t="s">
        <v>79</v>
      </c>
      <c r="E28">
        <v>27</v>
      </c>
      <c r="F28" s="12">
        <f t="shared" si="0"/>
        <v>3.7037037037037037</v>
      </c>
      <c r="G28" t="s">
        <v>86</v>
      </c>
      <c r="H28" t="s">
        <v>9</v>
      </c>
      <c r="I28" t="s">
        <v>85</v>
      </c>
      <c r="J28" t="s">
        <v>36</v>
      </c>
      <c r="K28" t="s">
        <v>62</v>
      </c>
      <c r="L28" t="s">
        <v>62</v>
      </c>
    </row>
    <row r="29" spans="1:12">
      <c r="A29" t="s">
        <v>77</v>
      </c>
      <c r="B29">
        <v>3</v>
      </c>
      <c r="C29" t="s">
        <v>76</v>
      </c>
      <c r="D29" t="s">
        <v>79</v>
      </c>
      <c r="E29">
        <v>31</v>
      </c>
      <c r="F29" s="12">
        <f t="shared" si="0"/>
        <v>3.225806451612903</v>
      </c>
      <c r="G29" t="s">
        <v>86</v>
      </c>
      <c r="H29" t="s">
        <v>9</v>
      </c>
      <c r="I29" t="s">
        <v>85</v>
      </c>
      <c r="J29" t="s">
        <v>36</v>
      </c>
      <c r="K29" t="s">
        <v>62</v>
      </c>
      <c r="L29" t="s">
        <v>62</v>
      </c>
    </row>
    <row r="30" spans="1:12">
      <c r="A30" t="s">
        <v>77</v>
      </c>
      <c r="B30">
        <v>3</v>
      </c>
      <c r="C30" t="s">
        <v>78</v>
      </c>
      <c r="D30">
        <v>3</v>
      </c>
      <c r="E30">
        <v>28</v>
      </c>
      <c r="F30" s="12">
        <f t="shared" si="0"/>
        <v>3.5714285714285716</v>
      </c>
      <c r="G30" t="s">
        <v>83</v>
      </c>
      <c r="H30" t="s">
        <v>11</v>
      </c>
      <c r="I30" t="s">
        <v>82</v>
      </c>
      <c r="J30" t="s">
        <v>36</v>
      </c>
      <c r="K30" t="s">
        <v>81</v>
      </c>
      <c r="L30" t="s">
        <v>9</v>
      </c>
    </row>
    <row r="31" spans="1:12">
      <c r="A31" t="s">
        <v>77</v>
      </c>
      <c r="B31">
        <v>3</v>
      </c>
      <c r="C31" t="s">
        <v>76</v>
      </c>
      <c r="D31">
        <v>3</v>
      </c>
      <c r="E31">
        <v>33</v>
      </c>
      <c r="F31" s="12">
        <f t="shared" si="0"/>
        <v>3.0303030303030303</v>
      </c>
      <c r="G31" t="s">
        <v>83</v>
      </c>
      <c r="H31" t="s">
        <v>11</v>
      </c>
      <c r="I31" t="s">
        <v>82</v>
      </c>
      <c r="J31" t="s">
        <v>36</v>
      </c>
      <c r="K31" t="s">
        <v>81</v>
      </c>
      <c r="L31" t="s">
        <v>9</v>
      </c>
    </row>
    <row r="32" spans="1:12">
      <c r="A32" t="s">
        <v>84</v>
      </c>
      <c r="B32">
        <v>4</v>
      </c>
      <c r="C32" t="s">
        <v>78</v>
      </c>
      <c r="D32">
        <v>0</v>
      </c>
      <c r="E32">
        <v>15</v>
      </c>
      <c r="F32" s="12">
        <f t="shared" si="0"/>
        <v>6.666666666666667</v>
      </c>
      <c r="G32" t="s">
        <v>62</v>
      </c>
      <c r="H32" t="s">
        <v>62</v>
      </c>
      <c r="I32" t="s">
        <v>62</v>
      </c>
      <c r="J32" t="s">
        <v>62</v>
      </c>
      <c r="K32" t="s">
        <v>62</v>
      </c>
      <c r="L32" t="s">
        <v>62</v>
      </c>
    </row>
    <row r="33" spans="1:12">
      <c r="A33" t="s">
        <v>84</v>
      </c>
      <c r="B33">
        <v>4</v>
      </c>
      <c r="C33" t="s">
        <v>76</v>
      </c>
      <c r="D33">
        <v>0</v>
      </c>
      <c r="E33">
        <v>18</v>
      </c>
      <c r="F33" s="12">
        <f t="shared" si="0"/>
        <v>5.5555555555555554</v>
      </c>
      <c r="G33" t="s">
        <v>62</v>
      </c>
      <c r="H33" t="s">
        <v>62</v>
      </c>
      <c r="I33" t="s">
        <v>62</v>
      </c>
      <c r="J33" t="s">
        <v>62</v>
      </c>
      <c r="K33" t="s">
        <v>62</v>
      </c>
      <c r="L33" t="s">
        <v>62</v>
      </c>
    </row>
    <row r="34" spans="1:12">
      <c r="A34" t="s">
        <v>84</v>
      </c>
      <c r="B34">
        <v>4</v>
      </c>
      <c r="C34" t="s">
        <v>78</v>
      </c>
      <c r="D34">
        <v>1</v>
      </c>
      <c r="E34">
        <v>23</v>
      </c>
      <c r="F34" s="12">
        <f t="shared" ref="F34:F61" si="1" xml:space="preserve"> 100/E34</f>
        <v>4.3478260869565215</v>
      </c>
      <c r="G34" t="s">
        <v>89</v>
      </c>
      <c r="H34" t="s">
        <v>9</v>
      </c>
      <c r="I34" t="s">
        <v>62</v>
      </c>
      <c r="J34" t="s">
        <v>62</v>
      </c>
      <c r="K34" t="s">
        <v>62</v>
      </c>
      <c r="L34" t="s">
        <v>62</v>
      </c>
    </row>
    <row r="35" spans="1:12">
      <c r="A35" t="s">
        <v>84</v>
      </c>
      <c r="B35">
        <v>4</v>
      </c>
      <c r="C35" t="s">
        <v>76</v>
      </c>
      <c r="D35">
        <v>1</v>
      </c>
      <c r="E35">
        <v>23</v>
      </c>
      <c r="F35" s="12">
        <f t="shared" si="1"/>
        <v>4.3478260869565215</v>
      </c>
      <c r="G35" t="s">
        <v>89</v>
      </c>
      <c r="H35" t="s">
        <v>9</v>
      </c>
      <c r="I35" t="s">
        <v>62</v>
      </c>
      <c r="J35" t="s">
        <v>62</v>
      </c>
      <c r="K35" t="s">
        <v>62</v>
      </c>
      <c r="L35" t="s">
        <v>62</v>
      </c>
    </row>
    <row r="36" spans="1:12">
      <c r="A36" t="s">
        <v>84</v>
      </c>
      <c r="B36">
        <v>4</v>
      </c>
      <c r="C36" t="s">
        <v>78</v>
      </c>
      <c r="D36" t="s">
        <v>80</v>
      </c>
      <c r="E36">
        <v>40</v>
      </c>
      <c r="F36" s="12">
        <f t="shared" si="1"/>
        <v>2.5</v>
      </c>
      <c r="G36" t="s">
        <v>88</v>
      </c>
      <c r="H36" t="s">
        <v>36</v>
      </c>
      <c r="I36" t="s">
        <v>87</v>
      </c>
      <c r="J36" t="s">
        <v>9</v>
      </c>
      <c r="K36" t="s">
        <v>62</v>
      </c>
      <c r="L36" t="s">
        <v>62</v>
      </c>
    </row>
    <row r="37" spans="1:12">
      <c r="A37" t="s">
        <v>84</v>
      </c>
      <c r="B37">
        <v>4</v>
      </c>
      <c r="C37" t="s">
        <v>76</v>
      </c>
      <c r="D37" t="s">
        <v>80</v>
      </c>
      <c r="E37">
        <v>30</v>
      </c>
      <c r="F37" s="12">
        <f t="shared" si="1"/>
        <v>3.3333333333333335</v>
      </c>
      <c r="G37" t="s">
        <v>88</v>
      </c>
      <c r="H37" t="s">
        <v>36</v>
      </c>
      <c r="I37" t="s">
        <v>87</v>
      </c>
      <c r="J37" t="s">
        <v>9</v>
      </c>
      <c r="K37" t="s">
        <v>62</v>
      </c>
      <c r="L37" t="s">
        <v>62</v>
      </c>
    </row>
    <row r="38" spans="1:12">
      <c r="A38" t="s">
        <v>84</v>
      </c>
      <c r="B38">
        <v>4</v>
      </c>
      <c r="C38" t="s">
        <v>78</v>
      </c>
      <c r="D38" t="s">
        <v>79</v>
      </c>
      <c r="E38">
        <v>50</v>
      </c>
      <c r="F38" s="12">
        <f t="shared" si="1"/>
        <v>2</v>
      </c>
      <c r="G38" t="s">
        <v>86</v>
      </c>
      <c r="H38" t="s">
        <v>9</v>
      </c>
      <c r="I38" t="s">
        <v>85</v>
      </c>
      <c r="J38" t="s">
        <v>36</v>
      </c>
      <c r="K38" t="s">
        <v>62</v>
      </c>
      <c r="L38" t="s">
        <v>62</v>
      </c>
    </row>
    <row r="39" spans="1:12">
      <c r="A39" t="s">
        <v>84</v>
      </c>
      <c r="B39">
        <v>4</v>
      </c>
      <c r="C39" t="s">
        <v>76</v>
      </c>
      <c r="D39" t="s">
        <v>79</v>
      </c>
      <c r="E39">
        <v>25</v>
      </c>
      <c r="F39" s="12">
        <f t="shared" si="1"/>
        <v>4</v>
      </c>
      <c r="G39" t="s">
        <v>86</v>
      </c>
      <c r="H39" t="s">
        <v>9</v>
      </c>
      <c r="I39" t="s">
        <v>85</v>
      </c>
      <c r="J39" t="s">
        <v>36</v>
      </c>
      <c r="K39" t="s">
        <v>62</v>
      </c>
      <c r="L39" t="s">
        <v>62</v>
      </c>
    </row>
    <row r="40" spans="1:12">
      <c r="A40" t="s">
        <v>84</v>
      </c>
      <c r="B40">
        <v>4</v>
      </c>
      <c r="C40" t="s">
        <v>78</v>
      </c>
      <c r="D40">
        <v>3</v>
      </c>
      <c r="E40">
        <v>40</v>
      </c>
      <c r="F40" s="12">
        <f t="shared" si="1"/>
        <v>2.5</v>
      </c>
      <c r="G40" t="s">
        <v>83</v>
      </c>
      <c r="H40" t="s">
        <v>11</v>
      </c>
      <c r="I40" t="s">
        <v>82</v>
      </c>
      <c r="J40" t="s">
        <v>36</v>
      </c>
      <c r="K40" t="s">
        <v>81</v>
      </c>
      <c r="L40" t="s">
        <v>9</v>
      </c>
    </row>
    <row r="41" spans="1:12">
      <c r="A41" t="s">
        <v>84</v>
      </c>
      <c r="B41">
        <v>4</v>
      </c>
      <c r="C41" t="s">
        <v>76</v>
      </c>
      <c r="D41">
        <v>3</v>
      </c>
      <c r="E41">
        <v>23</v>
      </c>
      <c r="F41" s="12">
        <f t="shared" si="1"/>
        <v>4.3478260869565215</v>
      </c>
      <c r="G41" t="s">
        <v>83</v>
      </c>
      <c r="H41" t="s">
        <v>11</v>
      </c>
      <c r="I41" t="s">
        <v>82</v>
      </c>
      <c r="J41" t="s">
        <v>36</v>
      </c>
      <c r="K41" t="s">
        <v>81</v>
      </c>
      <c r="L41" t="s">
        <v>9</v>
      </c>
    </row>
    <row r="42" spans="1:12">
      <c r="A42" t="s">
        <v>84</v>
      </c>
      <c r="B42">
        <v>5</v>
      </c>
      <c r="C42" t="s">
        <v>78</v>
      </c>
      <c r="D42">
        <v>0</v>
      </c>
      <c r="E42">
        <v>18</v>
      </c>
      <c r="F42" s="12">
        <f t="shared" si="1"/>
        <v>5.5555555555555554</v>
      </c>
      <c r="G42" t="s">
        <v>62</v>
      </c>
      <c r="H42" t="s">
        <v>62</v>
      </c>
      <c r="I42" t="s">
        <v>62</v>
      </c>
      <c r="J42" t="s">
        <v>62</v>
      </c>
      <c r="K42" t="s">
        <v>62</v>
      </c>
      <c r="L42" t="s">
        <v>62</v>
      </c>
    </row>
    <row r="43" spans="1:12">
      <c r="A43" t="s">
        <v>84</v>
      </c>
      <c r="B43">
        <v>5</v>
      </c>
      <c r="C43" t="s">
        <v>76</v>
      </c>
      <c r="D43">
        <v>0</v>
      </c>
      <c r="E43">
        <v>20</v>
      </c>
      <c r="F43" s="12">
        <f t="shared" si="1"/>
        <v>5</v>
      </c>
      <c r="G43" t="s">
        <v>62</v>
      </c>
      <c r="H43" t="s">
        <v>62</v>
      </c>
      <c r="I43" t="s">
        <v>62</v>
      </c>
      <c r="J43" t="s">
        <v>62</v>
      </c>
      <c r="K43" t="s">
        <v>62</v>
      </c>
      <c r="L43" t="s">
        <v>62</v>
      </c>
    </row>
    <row r="44" spans="1:12">
      <c r="A44" t="s">
        <v>84</v>
      </c>
      <c r="B44">
        <v>5</v>
      </c>
      <c r="C44" t="s">
        <v>78</v>
      </c>
      <c r="D44">
        <v>1</v>
      </c>
      <c r="E44">
        <v>28</v>
      </c>
      <c r="F44" s="12">
        <f t="shared" si="1"/>
        <v>3.5714285714285716</v>
      </c>
      <c r="G44" t="s">
        <v>89</v>
      </c>
      <c r="H44" t="s">
        <v>9</v>
      </c>
      <c r="I44" t="s">
        <v>62</v>
      </c>
      <c r="J44" t="s">
        <v>62</v>
      </c>
      <c r="K44" t="s">
        <v>62</v>
      </c>
      <c r="L44" t="s">
        <v>62</v>
      </c>
    </row>
    <row r="45" spans="1:12">
      <c r="A45" t="s">
        <v>84</v>
      </c>
      <c r="B45">
        <v>5</v>
      </c>
      <c r="C45" t="s">
        <v>76</v>
      </c>
      <c r="D45">
        <v>1</v>
      </c>
      <c r="E45">
        <v>22</v>
      </c>
      <c r="F45" s="12">
        <f t="shared" si="1"/>
        <v>4.5454545454545459</v>
      </c>
      <c r="G45" t="s">
        <v>89</v>
      </c>
      <c r="H45" t="s">
        <v>9</v>
      </c>
      <c r="I45" t="s">
        <v>62</v>
      </c>
      <c r="J45" t="s">
        <v>62</v>
      </c>
      <c r="K45" t="s">
        <v>62</v>
      </c>
      <c r="L45" t="s">
        <v>62</v>
      </c>
    </row>
    <row r="46" spans="1:12">
      <c r="A46" t="s">
        <v>84</v>
      </c>
      <c r="B46">
        <v>5</v>
      </c>
      <c r="C46" t="s">
        <v>78</v>
      </c>
      <c r="D46" t="s">
        <v>80</v>
      </c>
      <c r="E46">
        <v>32</v>
      </c>
      <c r="F46" s="12">
        <f t="shared" si="1"/>
        <v>3.125</v>
      </c>
      <c r="G46" t="s">
        <v>88</v>
      </c>
      <c r="H46" t="s">
        <v>36</v>
      </c>
      <c r="I46" t="s">
        <v>87</v>
      </c>
      <c r="J46" t="s">
        <v>9</v>
      </c>
      <c r="K46" t="s">
        <v>62</v>
      </c>
      <c r="L46" t="s">
        <v>62</v>
      </c>
    </row>
    <row r="47" spans="1:12">
      <c r="A47" t="s">
        <v>84</v>
      </c>
      <c r="B47">
        <v>5</v>
      </c>
      <c r="C47" t="s">
        <v>76</v>
      </c>
      <c r="D47" t="s">
        <v>80</v>
      </c>
      <c r="E47">
        <v>22</v>
      </c>
      <c r="F47" s="12">
        <f t="shared" si="1"/>
        <v>4.5454545454545459</v>
      </c>
      <c r="G47" t="s">
        <v>88</v>
      </c>
      <c r="H47" t="s">
        <v>36</v>
      </c>
      <c r="I47" t="s">
        <v>87</v>
      </c>
      <c r="J47" t="s">
        <v>9</v>
      </c>
      <c r="K47" t="s">
        <v>62</v>
      </c>
      <c r="L47" t="s">
        <v>62</v>
      </c>
    </row>
    <row r="48" spans="1:12">
      <c r="A48" t="s">
        <v>84</v>
      </c>
      <c r="B48">
        <v>5</v>
      </c>
      <c r="C48" t="s">
        <v>78</v>
      </c>
      <c r="D48" t="s">
        <v>79</v>
      </c>
      <c r="E48">
        <v>36</v>
      </c>
      <c r="F48" s="12">
        <f t="shared" si="1"/>
        <v>2.7777777777777777</v>
      </c>
      <c r="G48" t="s">
        <v>86</v>
      </c>
      <c r="H48" t="s">
        <v>9</v>
      </c>
      <c r="I48" t="s">
        <v>85</v>
      </c>
      <c r="J48" t="s">
        <v>36</v>
      </c>
      <c r="K48" t="s">
        <v>62</v>
      </c>
      <c r="L48" t="s">
        <v>62</v>
      </c>
    </row>
    <row r="49" spans="1:12">
      <c r="A49" t="s">
        <v>84</v>
      </c>
      <c r="B49">
        <v>5</v>
      </c>
      <c r="C49" t="s">
        <v>76</v>
      </c>
      <c r="D49" t="s">
        <v>79</v>
      </c>
      <c r="E49">
        <v>25</v>
      </c>
      <c r="F49" s="12">
        <f t="shared" si="1"/>
        <v>4</v>
      </c>
      <c r="G49" t="s">
        <v>86</v>
      </c>
      <c r="H49" t="s">
        <v>9</v>
      </c>
      <c r="I49" t="s">
        <v>85</v>
      </c>
      <c r="J49" t="s">
        <v>36</v>
      </c>
      <c r="K49" t="s">
        <v>62</v>
      </c>
      <c r="L49" t="s">
        <v>62</v>
      </c>
    </row>
    <row r="50" spans="1:12">
      <c r="A50" t="s">
        <v>84</v>
      </c>
      <c r="B50">
        <v>5</v>
      </c>
      <c r="C50" t="s">
        <v>78</v>
      </c>
      <c r="D50">
        <v>3</v>
      </c>
      <c r="E50">
        <v>40</v>
      </c>
      <c r="F50" s="12">
        <f t="shared" si="1"/>
        <v>2.5</v>
      </c>
      <c r="G50" t="s">
        <v>83</v>
      </c>
      <c r="H50" t="s">
        <v>11</v>
      </c>
      <c r="I50" t="s">
        <v>82</v>
      </c>
      <c r="J50" t="s">
        <v>36</v>
      </c>
      <c r="K50" t="s">
        <v>81</v>
      </c>
      <c r="L50" t="s">
        <v>9</v>
      </c>
    </row>
    <row r="51" spans="1:12">
      <c r="A51" t="s">
        <v>84</v>
      </c>
      <c r="B51">
        <v>5</v>
      </c>
      <c r="C51" t="s">
        <v>76</v>
      </c>
      <c r="D51">
        <v>3</v>
      </c>
      <c r="E51">
        <v>34</v>
      </c>
      <c r="F51" s="12">
        <f t="shared" si="1"/>
        <v>2.9411764705882355</v>
      </c>
      <c r="G51" t="s">
        <v>83</v>
      </c>
      <c r="H51" t="s">
        <v>11</v>
      </c>
      <c r="I51" t="s">
        <v>82</v>
      </c>
      <c r="J51" t="s">
        <v>36</v>
      </c>
      <c r="K51" t="s">
        <v>81</v>
      </c>
      <c r="L51" t="s">
        <v>9</v>
      </c>
    </row>
    <row r="52" spans="1:12">
      <c r="A52" t="s">
        <v>84</v>
      </c>
      <c r="B52">
        <v>6</v>
      </c>
      <c r="C52" t="s">
        <v>78</v>
      </c>
      <c r="D52">
        <v>0</v>
      </c>
      <c r="E52">
        <v>19</v>
      </c>
      <c r="F52" s="12">
        <f t="shared" si="1"/>
        <v>5.2631578947368425</v>
      </c>
      <c r="G52" t="s">
        <v>62</v>
      </c>
      <c r="H52" t="s">
        <v>62</v>
      </c>
      <c r="I52" t="s">
        <v>62</v>
      </c>
      <c r="J52" t="s">
        <v>62</v>
      </c>
      <c r="K52" t="s">
        <v>62</v>
      </c>
      <c r="L52" t="s">
        <v>62</v>
      </c>
    </row>
    <row r="53" spans="1:12">
      <c r="A53" t="s">
        <v>84</v>
      </c>
      <c r="B53">
        <v>6</v>
      </c>
      <c r="C53" t="s">
        <v>76</v>
      </c>
      <c r="D53">
        <v>0</v>
      </c>
      <c r="E53">
        <v>20</v>
      </c>
      <c r="F53" s="12">
        <f t="shared" si="1"/>
        <v>5</v>
      </c>
      <c r="G53" t="s">
        <v>62</v>
      </c>
      <c r="H53" t="s">
        <v>62</v>
      </c>
      <c r="I53" t="s">
        <v>62</v>
      </c>
      <c r="J53" t="s">
        <v>62</v>
      </c>
      <c r="K53" t="s">
        <v>62</v>
      </c>
      <c r="L53" t="s">
        <v>62</v>
      </c>
    </row>
    <row r="54" spans="1:12">
      <c r="A54" t="s">
        <v>84</v>
      </c>
      <c r="B54">
        <v>6</v>
      </c>
      <c r="C54" t="s">
        <v>78</v>
      </c>
      <c r="D54">
        <v>1</v>
      </c>
      <c r="E54">
        <v>38</v>
      </c>
      <c r="F54" s="12">
        <f t="shared" si="1"/>
        <v>2.6315789473684212</v>
      </c>
      <c r="G54" t="s">
        <v>89</v>
      </c>
      <c r="H54" t="s">
        <v>9</v>
      </c>
      <c r="I54" t="s">
        <v>62</v>
      </c>
      <c r="J54" t="s">
        <v>62</v>
      </c>
      <c r="K54" t="s">
        <v>62</v>
      </c>
      <c r="L54" t="s">
        <v>62</v>
      </c>
    </row>
    <row r="55" spans="1:12">
      <c r="A55" t="s">
        <v>84</v>
      </c>
      <c r="B55">
        <v>6</v>
      </c>
      <c r="C55" t="s">
        <v>76</v>
      </c>
      <c r="D55">
        <v>1</v>
      </c>
      <c r="E55">
        <v>40</v>
      </c>
      <c r="F55" s="12">
        <f t="shared" si="1"/>
        <v>2.5</v>
      </c>
      <c r="G55" t="s">
        <v>89</v>
      </c>
      <c r="H55" t="s">
        <v>9</v>
      </c>
      <c r="I55" t="s">
        <v>62</v>
      </c>
      <c r="J55" t="s">
        <v>62</v>
      </c>
      <c r="K55" t="s">
        <v>62</v>
      </c>
      <c r="L55" t="s">
        <v>62</v>
      </c>
    </row>
    <row r="56" spans="1:12">
      <c r="A56" t="s">
        <v>84</v>
      </c>
      <c r="B56">
        <v>6</v>
      </c>
      <c r="C56" t="s">
        <v>78</v>
      </c>
      <c r="D56" t="s">
        <v>80</v>
      </c>
      <c r="E56">
        <v>51</v>
      </c>
      <c r="F56" s="12">
        <f t="shared" si="1"/>
        <v>1.9607843137254901</v>
      </c>
      <c r="G56" t="s">
        <v>88</v>
      </c>
      <c r="H56" t="s">
        <v>36</v>
      </c>
      <c r="I56" t="s">
        <v>87</v>
      </c>
      <c r="J56" t="s">
        <v>9</v>
      </c>
      <c r="K56" t="s">
        <v>62</v>
      </c>
      <c r="L56" t="s">
        <v>62</v>
      </c>
    </row>
    <row r="57" spans="1:12">
      <c r="A57" t="s">
        <v>84</v>
      </c>
      <c r="B57">
        <v>6</v>
      </c>
      <c r="C57" t="s">
        <v>76</v>
      </c>
      <c r="D57" t="s">
        <v>80</v>
      </c>
      <c r="E57">
        <v>31</v>
      </c>
      <c r="F57" s="12">
        <f t="shared" si="1"/>
        <v>3.225806451612903</v>
      </c>
      <c r="G57" t="s">
        <v>88</v>
      </c>
      <c r="H57" t="s">
        <v>36</v>
      </c>
      <c r="I57" t="s">
        <v>87</v>
      </c>
      <c r="J57" t="s">
        <v>9</v>
      </c>
      <c r="K57" t="s">
        <v>62</v>
      </c>
      <c r="L57" t="s">
        <v>62</v>
      </c>
    </row>
    <row r="58" spans="1:12">
      <c r="A58" t="s">
        <v>84</v>
      </c>
      <c r="B58">
        <v>6</v>
      </c>
      <c r="C58" t="s">
        <v>78</v>
      </c>
      <c r="D58" t="s">
        <v>79</v>
      </c>
      <c r="E58">
        <v>104</v>
      </c>
      <c r="F58" s="12">
        <f t="shared" si="1"/>
        <v>0.96153846153846156</v>
      </c>
      <c r="G58" t="s">
        <v>86</v>
      </c>
      <c r="H58" t="s">
        <v>9</v>
      </c>
      <c r="I58" t="s">
        <v>85</v>
      </c>
      <c r="J58" t="s">
        <v>36</v>
      </c>
      <c r="K58" t="s">
        <v>62</v>
      </c>
      <c r="L58" t="s">
        <v>62</v>
      </c>
    </row>
    <row r="59" spans="1:12">
      <c r="A59" t="s">
        <v>84</v>
      </c>
      <c r="B59">
        <v>6</v>
      </c>
      <c r="C59" t="s">
        <v>76</v>
      </c>
      <c r="D59" t="s">
        <v>79</v>
      </c>
      <c r="E59">
        <v>54</v>
      </c>
      <c r="F59" s="12">
        <f t="shared" si="1"/>
        <v>1.8518518518518519</v>
      </c>
      <c r="G59" t="s">
        <v>86</v>
      </c>
      <c r="H59" t="s">
        <v>9</v>
      </c>
      <c r="I59" t="s">
        <v>85</v>
      </c>
      <c r="J59" t="s">
        <v>36</v>
      </c>
      <c r="K59" t="s">
        <v>62</v>
      </c>
      <c r="L59" t="s">
        <v>62</v>
      </c>
    </row>
    <row r="60" spans="1:12">
      <c r="A60" t="s">
        <v>84</v>
      </c>
      <c r="B60">
        <v>6</v>
      </c>
      <c r="C60" t="s">
        <v>78</v>
      </c>
      <c r="D60">
        <v>3</v>
      </c>
      <c r="E60">
        <v>120</v>
      </c>
      <c r="F60" s="12">
        <f t="shared" si="1"/>
        <v>0.83333333333333337</v>
      </c>
      <c r="G60" t="s">
        <v>83</v>
      </c>
      <c r="H60" t="s">
        <v>11</v>
      </c>
      <c r="I60" t="s">
        <v>82</v>
      </c>
      <c r="J60" t="s">
        <v>36</v>
      </c>
      <c r="K60" t="s">
        <v>81</v>
      </c>
      <c r="L60" t="s">
        <v>9</v>
      </c>
    </row>
    <row r="61" spans="1:12">
      <c r="A61" t="s">
        <v>84</v>
      </c>
      <c r="B61">
        <v>6</v>
      </c>
      <c r="C61" t="s">
        <v>76</v>
      </c>
      <c r="D61">
        <v>3</v>
      </c>
      <c r="E61">
        <v>58</v>
      </c>
      <c r="F61" s="12">
        <f t="shared" si="1"/>
        <v>1.7241379310344827</v>
      </c>
      <c r="G61" t="s">
        <v>83</v>
      </c>
      <c r="H61" t="s">
        <v>11</v>
      </c>
      <c r="I61" t="s">
        <v>82</v>
      </c>
      <c r="J61" t="s">
        <v>36</v>
      </c>
      <c r="K61" t="s">
        <v>81</v>
      </c>
      <c r="L61" t="s">
        <v>9</v>
      </c>
    </row>
    <row r="62" spans="1:12">
      <c r="A62" t="s">
        <v>102</v>
      </c>
      <c r="B62" t="s">
        <v>63</v>
      </c>
      <c r="C62" t="s">
        <v>78</v>
      </c>
      <c r="D62">
        <v>0</v>
      </c>
      <c r="E62" t="s">
        <v>62</v>
      </c>
      <c r="F62" s="12">
        <v>5.37</v>
      </c>
      <c r="G62" t="s">
        <v>62</v>
      </c>
      <c r="H62" t="s">
        <v>62</v>
      </c>
      <c r="I62" t="s">
        <v>62</v>
      </c>
      <c r="J62" t="s">
        <v>62</v>
      </c>
      <c r="K62" t="s">
        <v>62</v>
      </c>
      <c r="L62" t="s">
        <v>62</v>
      </c>
    </row>
    <row r="63" spans="1:12">
      <c r="A63" t="s">
        <v>102</v>
      </c>
      <c r="B63" t="s">
        <v>63</v>
      </c>
      <c r="C63" t="s">
        <v>76</v>
      </c>
      <c r="D63">
        <v>0</v>
      </c>
      <c r="E63" t="s">
        <v>62</v>
      </c>
      <c r="F63" s="12">
        <v>5.78</v>
      </c>
      <c r="G63" t="s">
        <v>62</v>
      </c>
      <c r="H63" t="s">
        <v>62</v>
      </c>
      <c r="I63" t="s">
        <v>62</v>
      </c>
      <c r="J63" t="s">
        <v>62</v>
      </c>
      <c r="K63" t="s">
        <v>62</v>
      </c>
      <c r="L63" t="s">
        <v>62</v>
      </c>
    </row>
    <row r="64" spans="1:12">
      <c r="A64" t="s">
        <v>102</v>
      </c>
      <c r="B64" t="s">
        <v>63</v>
      </c>
      <c r="C64" t="s">
        <v>78</v>
      </c>
      <c r="D64">
        <v>1</v>
      </c>
      <c r="E64" t="s">
        <v>62</v>
      </c>
      <c r="F64" s="12">
        <v>4.08</v>
      </c>
      <c r="G64" t="s">
        <v>62</v>
      </c>
      <c r="H64" t="s">
        <v>62</v>
      </c>
      <c r="I64" t="s">
        <v>62</v>
      </c>
      <c r="J64" t="s">
        <v>62</v>
      </c>
      <c r="K64" t="s">
        <v>62</v>
      </c>
      <c r="L64" t="s">
        <v>62</v>
      </c>
    </row>
    <row r="65" spans="1:12">
      <c r="A65" t="s">
        <v>102</v>
      </c>
      <c r="B65" t="s">
        <v>63</v>
      </c>
      <c r="C65" t="s">
        <v>76</v>
      </c>
      <c r="D65">
        <v>1</v>
      </c>
      <c r="E65" t="s">
        <v>62</v>
      </c>
      <c r="F65" s="12">
        <v>5.64</v>
      </c>
      <c r="G65" t="s">
        <v>62</v>
      </c>
      <c r="H65" t="s">
        <v>62</v>
      </c>
      <c r="I65" t="s">
        <v>62</v>
      </c>
      <c r="J65" t="s">
        <v>62</v>
      </c>
      <c r="K65" t="s">
        <v>62</v>
      </c>
      <c r="L65" t="s">
        <v>62</v>
      </c>
    </row>
    <row r="66" spans="1:12">
      <c r="A66" t="s">
        <v>102</v>
      </c>
      <c r="B66" t="s">
        <v>63</v>
      </c>
      <c r="C66" t="s">
        <v>78</v>
      </c>
      <c r="D66" t="s">
        <v>80</v>
      </c>
      <c r="E66" t="s">
        <v>62</v>
      </c>
      <c r="F66" s="12">
        <v>4.03</v>
      </c>
      <c r="G66" t="s">
        <v>62</v>
      </c>
      <c r="H66" t="s">
        <v>62</v>
      </c>
      <c r="I66" t="s">
        <v>62</v>
      </c>
      <c r="J66" t="s">
        <v>62</v>
      </c>
      <c r="K66" t="s">
        <v>62</v>
      </c>
      <c r="L66" t="s">
        <v>62</v>
      </c>
    </row>
    <row r="67" spans="1:12">
      <c r="A67" t="s">
        <v>102</v>
      </c>
      <c r="B67" t="s">
        <v>63</v>
      </c>
      <c r="C67" t="s">
        <v>76</v>
      </c>
      <c r="D67" t="s">
        <v>80</v>
      </c>
      <c r="E67" t="s">
        <v>62</v>
      </c>
      <c r="F67" s="12">
        <v>4.8899999999999997</v>
      </c>
      <c r="G67" t="s">
        <v>62</v>
      </c>
      <c r="H67" t="s">
        <v>62</v>
      </c>
      <c r="I67" t="s">
        <v>62</v>
      </c>
      <c r="J67" t="s">
        <v>62</v>
      </c>
      <c r="K67" t="s">
        <v>62</v>
      </c>
      <c r="L67" t="s">
        <v>62</v>
      </c>
    </row>
    <row r="68" spans="1:12">
      <c r="A68" t="s">
        <v>102</v>
      </c>
      <c r="B68" t="s">
        <v>63</v>
      </c>
      <c r="C68" t="s">
        <v>78</v>
      </c>
      <c r="D68" t="s">
        <v>79</v>
      </c>
      <c r="E68" t="s">
        <v>62</v>
      </c>
      <c r="F68" s="12">
        <v>2.08</v>
      </c>
      <c r="G68" t="s">
        <v>62</v>
      </c>
      <c r="H68" t="s">
        <v>62</v>
      </c>
      <c r="I68" t="s">
        <v>62</v>
      </c>
      <c r="J68" t="s">
        <v>62</v>
      </c>
      <c r="K68" t="s">
        <v>62</v>
      </c>
      <c r="L68" t="s">
        <v>62</v>
      </c>
    </row>
    <row r="69" spans="1:12">
      <c r="A69" t="s">
        <v>102</v>
      </c>
      <c r="B69" t="s">
        <v>63</v>
      </c>
      <c r="C69" t="s">
        <v>76</v>
      </c>
      <c r="D69" t="s">
        <v>79</v>
      </c>
      <c r="E69" t="s">
        <v>62</v>
      </c>
      <c r="F69" s="12">
        <v>4.9800000000000004</v>
      </c>
      <c r="G69" t="s">
        <v>62</v>
      </c>
      <c r="H69" t="s">
        <v>62</v>
      </c>
      <c r="I69" t="s">
        <v>62</v>
      </c>
      <c r="J69" t="s">
        <v>62</v>
      </c>
      <c r="K69" t="s">
        <v>62</v>
      </c>
      <c r="L69" t="s">
        <v>62</v>
      </c>
    </row>
    <row r="70" spans="1:12">
      <c r="A70" t="s">
        <v>102</v>
      </c>
      <c r="B70" t="s">
        <v>63</v>
      </c>
      <c r="C70" t="s">
        <v>78</v>
      </c>
      <c r="D70">
        <v>3</v>
      </c>
      <c r="E70" t="s">
        <v>62</v>
      </c>
      <c r="F70" s="12">
        <v>0.66</v>
      </c>
      <c r="G70" t="s">
        <v>62</v>
      </c>
      <c r="H70" t="s">
        <v>62</v>
      </c>
      <c r="I70" t="s">
        <v>62</v>
      </c>
      <c r="J70" t="s">
        <v>62</v>
      </c>
      <c r="K70" t="s">
        <v>62</v>
      </c>
      <c r="L70" t="s">
        <v>62</v>
      </c>
    </row>
    <row r="71" spans="1:12">
      <c r="A71" t="s">
        <v>102</v>
      </c>
      <c r="B71" t="s">
        <v>63</v>
      </c>
      <c r="C71" t="s">
        <v>76</v>
      </c>
      <c r="D71">
        <v>3</v>
      </c>
      <c r="E71" t="s">
        <v>62</v>
      </c>
      <c r="F71" s="12">
        <v>4.6900000000000004</v>
      </c>
      <c r="G71" t="s">
        <v>62</v>
      </c>
      <c r="H71" t="s">
        <v>62</v>
      </c>
      <c r="I71" t="s">
        <v>62</v>
      </c>
      <c r="J71" t="s">
        <v>62</v>
      </c>
      <c r="K71" t="s">
        <v>62</v>
      </c>
      <c r="L71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851BE-7916-C04E-BFBC-95172FE83B41}">
  <dimension ref="A1:G12"/>
  <sheetViews>
    <sheetView workbookViewId="0">
      <selection activeCell="B12" sqref="B12"/>
    </sheetView>
  </sheetViews>
  <sheetFormatPr baseColWidth="10" defaultRowHeight="16"/>
  <cols>
    <col min="1" max="1" width="22.83203125" bestFit="1" customWidth="1"/>
    <col min="2" max="2" width="15.5" bestFit="1" customWidth="1"/>
    <col min="3" max="4" width="4.6640625" bestFit="1" customWidth="1"/>
    <col min="5" max="5" width="7.1640625" bestFit="1" customWidth="1"/>
    <col min="6" max="6" width="8.83203125" bestFit="1" customWidth="1"/>
    <col min="7" max="7" width="10.83203125" bestFit="1" customWidth="1"/>
    <col min="8" max="9" width="3.1640625" bestFit="1" customWidth="1"/>
    <col min="10" max="10" width="7.1640625" bestFit="1" customWidth="1"/>
    <col min="11" max="11" width="8.83203125" bestFit="1" customWidth="1"/>
    <col min="12" max="12" width="24.33203125" bestFit="1" customWidth="1"/>
    <col min="13" max="13" width="20.6640625" bestFit="1" customWidth="1"/>
  </cols>
  <sheetData>
    <row r="1" spans="1:7">
      <c r="A1" s="8" t="s">
        <v>103</v>
      </c>
      <c r="B1" s="8" t="s">
        <v>69</v>
      </c>
    </row>
    <row r="2" spans="1:7">
      <c r="A2" s="8" t="s">
        <v>70</v>
      </c>
      <c r="B2">
        <v>0</v>
      </c>
      <c r="C2">
        <v>1</v>
      </c>
      <c r="D2">
        <v>3</v>
      </c>
      <c r="E2" t="s">
        <v>80</v>
      </c>
      <c r="F2" t="s">
        <v>79</v>
      </c>
      <c r="G2" t="s">
        <v>71</v>
      </c>
    </row>
    <row r="3" spans="1:7">
      <c r="A3" s="9" t="s">
        <v>102</v>
      </c>
      <c r="B3" s="4">
        <v>5.5750000000000002</v>
      </c>
      <c r="C3" s="4">
        <v>4.8599999999999994</v>
      </c>
      <c r="D3" s="4">
        <v>2.6750000000000003</v>
      </c>
      <c r="E3" s="4">
        <v>4.46</v>
      </c>
      <c r="F3" s="4">
        <v>3.5300000000000002</v>
      </c>
      <c r="G3" s="4">
        <v>4.2200000000000006</v>
      </c>
    </row>
    <row r="4" spans="1:7">
      <c r="A4" s="13" t="s">
        <v>78</v>
      </c>
      <c r="B4" s="4">
        <v>5.37</v>
      </c>
      <c r="C4" s="4">
        <v>4.08</v>
      </c>
      <c r="D4" s="4">
        <v>0.66</v>
      </c>
      <c r="E4" s="4">
        <v>4.03</v>
      </c>
      <c r="F4" s="4">
        <v>2.08</v>
      </c>
      <c r="G4" s="4">
        <v>3.2439999999999998</v>
      </c>
    </row>
    <row r="5" spans="1:7">
      <c r="A5" s="13" t="s">
        <v>76</v>
      </c>
      <c r="B5" s="4">
        <v>5.78</v>
      </c>
      <c r="C5" s="4">
        <v>5.64</v>
      </c>
      <c r="D5" s="4">
        <v>4.6900000000000004</v>
      </c>
      <c r="E5" s="4">
        <v>4.8899999999999997</v>
      </c>
      <c r="F5" s="4">
        <v>4.9800000000000004</v>
      </c>
      <c r="G5" s="4">
        <v>5.1959999999999997</v>
      </c>
    </row>
    <row r="6" spans="1:7">
      <c r="A6" s="9" t="s">
        <v>84</v>
      </c>
      <c r="B6" s="4">
        <v>5.5068226120857702</v>
      </c>
      <c r="C6" s="4">
        <v>3.6573523730274302</v>
      </c>
      <c r="D6" s="4">
        <v>2.4744123036520955</v>
      </c>
      <c r="E6" s="4">
        <v>3.1150631073543789</v>
      </c>
      <c r="F6" s="4">
        <v>2.5985280151946815</v>
      </c>
      <c r="G6" s="4">
        <v>3.4704356822628721</v>
      </c>
    </row>
    <row r="7" spans="1:7">
      <c r="A7" s="13" t="s">
        <v>78</v>
      </c>
      <c r="B7" s="4">
        <v>5.8284600389863543</v>
      </c>
      <c r="C7" s="4">
        <v>3.5169445352511715</v>
      </c>
      <c r="D7" s="4">
        <v>1.9444444444444444</v>
      </c>
      <c r="E7" s="4">
        <v>2.52859477124183</v>
      </c>
      <c r="F7" s="4">
        <v>1.913105413105413</v>
      </c>
      <c r="G7" s="4">
        <v>3.1463098406058432</v>
      </c>
    </row>
    <row r="8" spans="1:7">
      <c r="A8" s="13" t="s">
        <v>76</v>
      </c>
      <c r="B8" s="4">
        <v>5.1851851851851851</v>
      </c>
      <c r="C8" s="4">
        <v>3.797760210803689</v>
      </c>
      <c r="D8" s="4">
        <v>3.0043801628597464</v>
      </c>
      <c r="E8" s="4">
        <v>3.7015314434669278</v>
      </c>
      <c r="F8" s="4">
        <v>3.2839506172839505</v>
      </c>
      <c r="G8" s="4">
        <v>3.7945615239199006</v>
      </c>
    </row>
    <row r="9" spans="1:7">
      <c r="A9" s="9" t="s">
        <v>77</v>
      </c>
      <c r="B9" s="4">
        <v>5.1925308990526382</v>
      </c>
      <c r="C9" s="4">
        <v>4.844736110720766</v>
      </c>
      <c r="D9" s="4">
        <v>3.6534519224736619</v>
      </c>
      <c r="E9" s="4">
        <v>4.0280583613916949</v>
      </c>
      <c r="F9" s="4">
        <v>3.2886951515328122</v>
      </c>
      <c r="G9" s="4">
        <v>4.2014944890343147</v>
      </c>
    </row>
    <row r="10" spans="1:7">
      <c r="A10" s="13" t="s">
        <v>78</v>
      </c>
      <c r="B10" s="4">
        <v>5.1199102829537617</v>
      </c>
      <c r="C10" s="4">
        <v>4.6921109580956131</v>
      </c>
      <c r="D10" s="4">
        <v>3.6814182194616976</v>
      </c>
      <c r="E10" s="4">
        <v>3.7598204264870936</v>
      </c>
      <c r="F10" s="4">
        <v>3.1586871424269796</v>
      </c>
      <c r="G10" s="4">
        <v>4.0823894058850287</v>
      </c>
    </row>
    <row r="11" spans="1:7">
      <c r="A11" s="13" t="s">
        <v>76</v>
      </c>
      <c r="B11" s="4">
        <v>5.2651515151515156</v>
      </c>
      <c r="C11" s="4">
        <v>4.9973612633459181</v>
      </c>
      <c r="D11" s="4">
        <v>3.6254856254856258</v>
      </c>
      <c r="E11" s="4">
        <v>4.2962962962962967</v>
      </c>
      <c r="F11" s="4">
        <v>3.4187031606386444</v>
      </c>
      <c r="G11" s="4">
        <v>4.3205995721835997</v>
      </c>
    </row>
    <row r="12" spans="1:7">
      <c r="A12" s="9" t="s">
        <v>71</v>
      </c>
      <c r="B12" s="4">
        <v>5.3818657904878888</v>
      </c>
      <c r="C12" s="4">
        <v>4.3380379216063698</v>
      </c>
      <c r="D12" s="4">
        <v>3.008370382625325</v>
      </c>
      <c r="E12" s="4">
        <v>3.6984806294626034</v>
      </c>
      <c r="F12" s="4">
        <v>3.0273813571689261</v>
      </c>
      <c r="G12" s="4">
        <v>3.8908272162702229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85BF8-B1D3-A743-BDA9-BE3605BA8E65}">
  <dimension ref="A1:M13"/>
  <sheetViews>
    <sheetView zoomScale="89" workbookViewId="0">
      <selection activeCell="G25" sqref="G25"/>
    </sheetView>
  </sheetViews>
  <sheetFormatPr baseColWidth="10" defaultRowHeight="16"/>
  <cols>
    <col min="1" max="1" width="16.6640625" bestFit="1" customWidth="1"/>
    <col min="2" max="2" width="19.5" bestFit="1" customWidth="1"/>
    <col min="3" max="3" width="19" bestFit="1" customWidth="1"/>
    <col min="4" max="4" width="19.5" bestFit="1" customWidth="1"/>
    <col min="5" max="5" width="19" bestFit="1" customWidth="1"/>
    <col min="6" max="6" width="19.5" bestFit="1" customWidth="1"/>
    <col min="7" max="7" width="19" bestFit="1" customWidth="1"/>
    <col min="8" max="8" width="19.5" bestFit="1" customWidth="1"/>
    <col min="9" max="9" width="19" bestFit="1" customWidth="1"/>
    <col min="10" max="10" width="19.5" bestFit="1" customWidth="1"/>
    <col min="11" max="11" width="19" bestFit="1" customWidth="1"/>
    <col min="12" max="12" width="24.33203125" bestFit="1" customWidth="1"/>
    <col min="13" max="13" width="23.83203125" bestFit="1" customWidth="1"/>
    <col min="14" max="14" width="3.1640625" bestFit="1" customWidth="1"/>
    <col min="15" max="15" width="7.1640625" bestFit="1" customWidth="1"/>
    <col min="16" max="16" width="8.83203125" bestFit="1" customWidth="1"/>
    <col min="17" max="17" width="19.5" bestFit="1" customWidth="1"/>
    <col min="18" max="21" width="12.1640625" bestFit="1" customWidth="1"/>
    <col min="22" max="22" width="20.6640625" bestFit="1" customWidth="1"/>
    <col min="23" max="23" width="17.1640625" bestFit="1" customWidth="1"/>
    <col min="24" max="24" width="18.33203125" bestFit="1" customWidth="1"/>
    <col min="25" max="25" width="24.33203125" bestFit="1" customWidth="1"/>
  </cols>
  <sheetData>
    <row r="1" spans="1:13">
      <c r="B1" s="8" t="s">
        <v>69</v>
      </c>
    </row>
    <row r="2" spans="1:13">
      <c r="B2">
        <v>0</v>
      </c>
      <c r="D2">
        <v>1</v>
      </c>
      <c r="F2">
        <v>3</v>
      </c>
      <c r="H2" t="s">
        <v>80</v>
      </c>
      <c r="J2" t="s">
        <v>79</v>
      </c>
      <c r="L2" t="s">
        <v>105</v>
      </c>
      <c r="M2" t="s">
        <v>106</v>
      </c>
    </row>
    <row r="3" spans="1:13">
      <c r="A3" s="8" t="s">
        <v>70</v>
      </c>
      <c r="B3" t="s">
        <v>104</v>
      </c>
      <c r="C3" t="s">
        <v>107</v>
      </c>
      <c r="D3" t="s">
        <v>104</v>
      </c>
      <c r="E3" t="s">
        <v>107</v>
      </c>
      <c r="F3" t="s">
        <v>104</v>
      </c>
      <c r="G3" t="s">
        <v>107</v>
      </c>
      <c r="H3" t="s">
        <v>104</v>
      </c>
      <c r="I3" t="s">
        <v>107</v>
      </c>
      <c r="J3" t="s">
        <v>104</v>
      </c>
      <c r="K3" t="s">
        <v>107</v>
      </c>
    </row>
    <row r="4" spans="1:13">
      <c r="A4" s="9" t="s">
        <v>102</v>
      </c>
      <c r="B4" s="4">
        <v>5.78</v>
      </c>
      <c r="C4" s="4">
        <v>5.37</v>
      </c>
      <c r="D4" s="4">
        <v>5.64</v>
      </c>
      <c r="E4" s="4">
        <v>4.08</v>
      </c>
      <c r="F4" s="4">
        <v>4.6900000000000004</v>
      </c>
      <c r="G4" s="4">
        <v>0.66</v>
      </c>
      <c r="H4" s="4">
        <v>4.8899999999999997</v>
      </c>
      <c r="I4" s="4">
        <v>4.03</v>
      </c>
      <c r="J4" s="4">
        <v>4.9800000000000004</v>
      </c>
      <c r="K4" s="4">
        <v>2.08</v>
      </c>
      <c r="L4" s="4">
        <v>5.78</v>
      </c>
      <c r="M4" s="4">
        <v>0.66</v>
      </c>
    </row>
    <row r="5" spans="1:13">
      <c r="A5" s="13" t="s">
        <v>78</v>
      </c>
      <c r="B5" s="4">
        <v>5.37</v>
      </c>
      <c r="C5" s="4">
        <v>5.37</v>
      </c>
      <c r="D5" s="4">
        <v>4.08</v>
      </c>
      <c r="E5" s="4">
        <v>4.08</v>
      </c>
      <c r="F5" s="4">
        <v>0.66</v>
      </c>
      <c r="G5" s="4">
        <v>0.66</v>
      </c>
      <c r="H5" s="4">
        <v>4.03</v>
      </c>
      <c r="I5" s="4">
        <v>4.03</v>
      </c>
      <c r="J5" s="4">
        <v>2.08</v>
      </c>
      <c r="K5" s="4">
        <v>2.08</v>
      </c>
      <c r="L5" s="4">
        <v>5.37</v>
      </c>
      <c r="M5" s="4">
        <v>0.66</v>
      </c>
    </row>
    <row r="6" spans="1:13">
      <c r="A6" s="13" t="s">
        <v>76</v>
      </c>
      <c r="B6" s="4">
        <v>5.78</v>
      </c>
      <c r="C6" s="4">
        <v>5.78</v>
      </c>
      <c r="D6" s="4">
        <v>5.64</v>
      </c>
      <c r="E6" s="4">
        <v>5.64</v>
      </c>
      <c r="F6" s="4">
        <v>4.6900000000000004</v>
      </c>
      <c r="G6" s="4">
        <v>4.6900000000000004</v>
      </c>
      <c r="H6" s="4">
        <v>4.8899999999999997</v>
      </c>
      <c r="I6" s="4">
        <v>4.8899999999999997</v>
      </c>
      <c r="J6" s="4">
        <v>4.9800000000000004</v>
      </c>
      <c r="K6" s="4">
        <v>4.9800000000000004</v>
      </c>
      <c r="L6" s="4">
        <v>5.78</v>
      </c>
      <c r="M6" s="4">
        <v>4.6900000000000004</v>
      </c>
    </row>
    <row r="7" spans="1:13">
      <c r="A7" s="9" t="s">
        <v>84</v>
      </c>
      <c r="B7" s="4">
        <v>6.666666666666667</v>
      </c>
      <c r="C7" s="4">
        <v>5</v>
      </c>
      <c r="D7" s="4">
        <v>4.5454545454545459</v>
      </c>
      <c r="E7" s="4">
        <v>2.5</v>
      </c>
      <c r="F7" s="4">
        <v>4.3478260869565215</v>
      </c>
      <c r="G7" s="4">
        <v>0.83333333333333337</v>
      </c>
      <c r="H7" s="4">
        <v>4.5454545454545459</v>
      </c>
      <c r="I7" s="4">
        <v>1.9607843137254901</v>
      </c>
      <c r="J7" s="4">
        <v>4</v>
      </c>
      <c r="K7" s="4">
        <v>0.96153846153846156</v>
      </c>
      <c r="L7" s="4">
        <v>6.666666666666667</v>
      </c>
      <c r="M7" s="4">
        <v>0.83333333333333337</v>
      </c>
    </row>
    <row r="8" spans="1:13">
      <c r="A8" s="13" t="s">
        <v>78</v>
      </c>
      <c r="B8" s="4">
        <v>6.666666666666667</v>
      </c>
      <c r="C8" s="4">
        <v>5.2631578947368425</v>
      </c>
      <c r="D8" s="4">
        <v>4.3478260869565215</v>
      </c>
      <c r="E8" s="4">
        <v>2.6315789473684212</v>
      </c>
      <c r="F8" s="4">
        <v>2.5</v>
      </c>
      <c r="G8" s="4">
        <v>0.83333333333333337</v>
      </c>
      <c r="H8" s="4">
        <v>3.125</v>
      </c>
      <c r="I8" s="4">
        <v>1.9607843137254901</v>
      </c>
      <c r="J8" s="4">
        <v>2.7777777777777777</v>
      </c>
      <c r="K8" s="4">
        <v>0.96153846153846156</v>
      </c>
      <c r="L8" s="4">
        <v>6.666666666666667</v>
      </c>
      <c r="M8" s="4">
        <v>0.83333333333333337</v>
      </c>
    </row>
    <row r="9" spans="1:13">
      <c r="A9" s="13" t="s">
        <v>76</v>
      </c>
      <c r="B9" s="4">
        <v>5.5555555555555554</v>
      </c>
      <c r="C9" s="4">
        <v>5</v>
      </c>
      <c r="D9" s="4">
        <v>4.5454545454545459</v>
      </c>
      <c r="E9" s="4">
        <v>2.5</v>
      </c>
      <c r="F9" s="4">
        <v>4.3478260869565215</v>
      </c>
      <c r="G9" s="4">
        <v>1.7241379310344827</v>
      </c>
      <c r="H9" s="4">
        <v>4.5454545454545459</v>
      </c>
      <c r="I9" s="4">
        <v>3.225806451612903</v>
      </c>
      <c r="J9" s="4">
        <v>4</v>
      </c>
      <c r="K9" s="4">
        <v>1.8518518518518519</v>
      </c>
      <c r="L9" s="4">
        <v>5.5555555555555554</v>
      </c>
      <c r="M9" s="4">
        <v>1.7241379310344827</v>
      </c>
    </row>
    <row r="10" spans="1:13">
      <c r="A10" s="9" t="s">
        <v>77</v>
      </c>
      <c r="B10" s="4">
        <v>6.25</v>
      </c>
      <c r="C10" s="4">
        <v>4.3478260869565215</v>
      </c>
      <c r="D10" s="4">
        <v>5.882352941176471</v>
      </c>
      <c r="E10" s="4">
        <v>3.8461538461538463</v>
      </c>
      <c r="F10" s="4">
        <v>4.3478260869565215</v>
      </c>
      <c r="G10" s="4">
        <v>3.0303030303030303</v>
      </c>
      <c r="H10" s="4">
        <v>5.5555555555555554</v>
      </c>
      <c r="I10" s="4">
        <v>3.0303030303030303</v>
      </c>
      <c r="J10" s="4">
        <v>4</v>
      </c>
      <c r="K10" s="4">
        <v>2.4390243902439024</v>
      </c>
      <c r="L10" s="4">
        <v>6.25</v>
      </c>
      <c r="M10" s="4">
        <v>2.4390243902439024</v>
      </c>
    </row>
    <row r="11" spans="1:13">
      <c r="A11" s="13" t="s">
        <v>78</v>
      </c>
      <c r="B11" s="4">
        <v>6.25</v>
      </c>
      <c r="C11" s="4">
        <v>4.3478260869565215</v>
      </c>
      <c r="D11" s="4">
        <v>5.882352941176471</v>
      </c>
      <c r="E11" s="4">
        <v>3.8461538461538463</v>
      </c>
      <c r="F11" s="4">
        <v>4.3478260869565215</v>
      </c>
      <c r="G11" s="4">
        <v>3.125</v>
      </c>
      <c r="H11" s="4">
        <v>4.5454545454545459</v>
      </c>
      <c r="I11" s="4">
        <v>3.0303030303030303</v>
      </c>
      <c r="J11" s="4">
        <v>3.7037037037037037</v>
      </c>
      <c r="K11" s="4">
        <v>2.4390243902439024</v>
      </c>
      <c r="L11" s="4">
        <v>6.25</v>
      </c>
      <c r="M11" s="4">
        <v>2.4390243902439024</v>
      </c>
    </row>
    <row r="12" spans="1:13">
      <c r="A12" s="13" t="s">
        <v>76</v>
      </c>
      <c r="B12" s="4">
        <v>6.25</v>
      </c>
      <c r="C12" s="4">
        <v>4.5454545454545459</v>
      </c>
      <c r="D12" s="4">
        <v>5.882352941176471</v>
      </c>
      <c r="E12" s="4">
        <v>4.3478260869565215</v>
      </c>
      <c r="F12" s="4">
        <v>4</v>
      </c>
      <c r="G12" s="4">
        <v>3.0303030303030303</v>
      </c>
      <c r="H12" s="4">
        <v>5.5555555555555554</v>
      </c>
      <c r="I12" s="4">
        <v>3.3333333333333335</v>
      </c>
      <c r="J12" s="4">
        <v>4</v>
      </c>
      <c r="K12" s="4">
        <v>3.0303030303030303</v>
      </c>
      <c r="L12" s="4">
        <v>6.25</v>
      </c>
      <c r="M12" s="4">
        <v>3.0303030303030303</v>
      </c>
    </row>
    <row r="13" spans="1:13">
      <c r="A13" s="9" t="s">
        <v>71</v>
      </c>
      <c r="B13" s="4">
        <v>6.666666666666667</v>
      </c>
      <c r="C13" s="4">
        <v>4.3478260869565215</v>
      </c>
      <c r="D13" s="4">
        <v>5.882352941176471</v>
      </c>
      <c r="E13" s="4">
        <v>2.5</v>
      </c>
      <c r="F13" s="4">
        <v>4.6900000000000004</v>
      </c>
      <c r="G13" s="4">
        <v>0.66</v>
      </c>
      <c r="H13" s="4">
        <v>5.5555555555555554</v>
      </c>
      <c r="I13" s="4">
        <v>1.9607843137254901</v>
      </c>
      <c r="J13" s="4">
        <v>4.9800000000000004</v>
      </c>
      <c r="K13" s="4">
        <v>0.96153846153846156</v>
      </c>
      <c r="L13" s="4">
        <v>6.666666666666667</v>
      </c>
      <c r="M13" s="4">
        <v>0.66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9F0A7-86CB-1E47-B54E-B1C17C3215E6}">
  <dimension ref="A1:I106"/>
  <sheetViews>
    <sheetView zoomScale="87" zoomScaleNormal="130" workbookViewId="0">
      <selection activeCell="H57" sqref="H57"/>
    </sheetView>
  </sheetViews>
  <sheetFormatPr baseColWidth="10" defaultRowHeight="16"/>
  <cols>
    <col min="6" max="6" width="11" customWidth="1"/>
    <col min="7" max="7" width="11.6640625" style="4" customWidth="1"/>
    <col min="8" max="8" width="46.1640625" customWidth="1"/>
    <col min="9" max="9" width="16.83203125" customWidth="1"/>
    <col min="10" max="55" width="5.6640625" bestFit="1" customWidth="1"/>
    <col min="56" max="56" width="13.6640625" bestFit="1" customWidth="1"/>
    <col min="57" max="108" width="5.6640625" bestFit="1" customWidth="1"/>
    <col min="109" max="109" width="18.83203125" bestFit="1" customWidth="1"/>
    <col min="110" max="117" width="12.1640625" bestFit="1" customWidth="1"/>
    <col min="118" max="118" width="11.1640625" bestFit="1" customWidth="1"/>
    <col min="119" max="143" width="12.1640625" bestFit="1" customWidth="1"/>
    <col min="144" max="144" width="11.1640625" bestFit="1" customWidth="1"/>
    <col min="145" max="145" width="12.1640625" bestFit="1" customWidth="1"/>
    <col min="146" max="146" width="11.1640625" bestFit="1" customWidth="1"/>
    <col min="147" max="149" width="12.1640625" bestFit="1" customWidth="1"/>
    <col min="150" max="150" width="11.1640625" bestFit="1" customWidth="1"/>
    <col min="151" max="154" width="12.1640625" bestFit="1" customWidth="1"/>
    <col min="155" max="155" width="11.1640625" bestFit="1" customWidth="1"/>
    <col min="156" max="161" width="12.1640625" bestFit="1" customWidth="1"/>
    <col min="162" max="162" width="19.83203125" bestFit="1" customWidth="1"/>
    <col min="163" max="163" width="18.83203125" bestFit="1" customWidth="1"/>
    <col min="164" max="164" width="23.83203125" bestFit="1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67</v>
      </c>
      <c r="F1" s="10" t="s">
        <v>4</v>
      </c>
      <c r="G1" s="11" t="s">
        <v>68</v>
      </c>
      <c r="H1" s="10" t="s">
        <v>5</v>
      </c>
      <c r="I1" s="10" t="s">
        <v>6</v>
      </c>
    </row>
    <row r="2" spans="1:9" ht="17">
      <c r="A2">
        <v>1</v>
      </c>
      <c r="B2" t="s">
        <v>7</v>
      </c>
      <c r="C2">
        <v>3122</v>
      </c>
      <c r="D2">
        <v>1</v>
      </c>
      <c r="E2" t="s">
        <v>66</v>
      </c>
      <c r="F2" s="1">
        <v>64</v>
      </c>
      <c r="G2" s="4">
        <f>(1-F2/C2)*100</f>
        <v>97.950032030749526</v>
      </c>
      <c r="H2" s="2" t="s">
        <v>13</v>
      </c>
      <c r="I2" s="2" t="s">
        <v>9</v>
      </c>
    </row>
    <row r="3" spans="1:9" ht="17">
      <c r="A3">
        <v>1</v>
      </c>
      <c r="B3" t="s">
        <v>54</v>
      </c>
      <c r="C3">
        <v>546</v>
      </c>
      <c r="D3">
        <v>1</v>
      </c>
      <c r="E3" t="s">
        <v>66</v>
      </c>
      <c r="F3" s="1">
        <v>26</v>
      </c>
      <c r="G3" s="4">
        <f t="shared" ref="G3:G34" si="0" xml:space="preserve"> (1-F3/C3)*100</f>
        <v>95.238095238095227</v>
      </c>
      <c r="H3" s="2" t="s">
        <v>55</v>
      </c>
      <c r="I3" s="2" t="s">
        <v>9</v>
      </c>
    </row>
    <row r="4" spans="1:9" ht="17">
      <c r="A4">
        <v>1</v>
      </c>
      <c r="B4" t="s">
        <v>18</v>
      </c>
      <c r="C4">
        <v>105079</v>
      </c>
      <c r="D4">
        <v>1</v>
      </c>
      <c r="E4" t="s">
        <v>66</v>
      </c>
      <c r="F4" s="1">
        <v>1280</v>
      </c>
      <c r="G4" s="4">
        <f t="shared" si="0"/>
        <v>98.781868879604872</v>
      </c>
      <c r="H4" s="2" t="s">
        <v>19</v>
      </c>
      <c r="I4" s="2" t="s">
        <v>9</v>
      </c>
    </row>
    <row r="5" spans="1:9" ht="17">
      <c r="A5">
        <v>1</v>
      </c>
      <c r="B5" t="s">
        <v>44</v>
      </c>
      <c r="C5">
        <v>3032</v>
      </c>
      <c r="D5">
        <v>1</v>
      </c>
      <c r="E5" t="s">
        <v>66</v>
      </c>
      <c r="F5" s="1">
        <v>72</v>
      </c>
      <c r="G5" s="4">
        <f t="shared" si="0"/>
        <v>97.625329815303431</v>
      </c>
      <c r="H5" s="2" t="s">
        <v>45</v>
      </c>
      <c r="I5" s="2" t="s">
        <v>9</v>
      </c>
    </row>
    <row r="6" spans="1:9" ht="17">
      <c r="A6">
        <v>1</v>
      </c>
      <c r="B6" t="s">
        <v>30</v>
      </c>
      <c r="C6">
        <v>1005</v>
      </c>
      <c r="D6">
        <v>1</v>
      </c>
      <c r="E6" t="s">
        <v>66</v>
      </c>
      <c r="F6" s="1">
        <v>63</v>
      </c>
      <c r="G6" s="4">
        <f t="shared" si="0"/>
        <v>93.731343283582092</v>
      </c>
      <c r="H6" s="2" t="s">
        <v>31</v>
      </c>
      <c r="I6" s="2" t="s">
        <v>9</v>
      </c>
    </row>
    <row r="7" spans="1:9" ht="17">
      <c r="A7">
        <v>1</v>
      </c>
      <c r="B7" t="s">
        <v>7</v>
      </c>
      <c r="C7">
        <v>3122</v>
      </c>
      <c r="D7">
        <v>2</v>
      </c>
      <c r="E7" t="s">
        <v>66</v>
      </c>
      <c r="F7">
        <v>24</v>
      </c>
      <c r="G7" s="4">
        <f t="shared" si="0"/>
        <v>99.231262011531072</v>
      </c>
      <c r="H7" s="2" t="s">
        <v>8</v>
      </c>
      <c r="I7" s="2" t="s">
        <v>9</v>
      </c>
    </row>
    <row r="8" spans="1:9" ht="17">
      <c r="A8">
        <v>1</v>
      </c>
      <c r="B8" t="s">
        <v>54</v>
      </c>
      <c r="C8">
        <v>546</v>
      </c>
      <c r="D8">
        <v>2</v>
      </c>
      <c r="E8" t="s">
        <v>66</v>
      </c>
      <c r="F8" s="1">
        <v>4</v>
      </c>
      <c r="G8" s="4">
        <f t="shared" si="0"/>
        <v>99.26739926739927</v>
      </c>
      <c r="H8" s="2" t="s">
        <v>56</v>
      </c>
      <c r="I8" s="2" t="s">
        <v>9</v>
      </c>
    </row>
    <row r="9" spans="1:9" ht="17">
      <c r="A9">
        <v>1</v>
      </c>
      <c r="B9" t="s">
        <v>18</v>
      </c>
      <c r="C9">
        <v>105079</v>
      </c>
      <c r="D9">
        <v>2</v>
      </c>
      <c r="E9" t="s">
        <v>66</v>
      </c>
      <c r="F9" s="1">
        <v>128</v>
      </c>
      <c r="G9" s="4">
        <f t="shared" si="0"/>
        <v>99.878186887960481</v>
      </c>
      <c r="H9" s="2" t="s">
        <v>20</v>
      </c>
      <c r="I9" s="2" t="s">
        <v>9</v>
      </c>
    </row>
    <row r="10" spans="1:9" ht="17">
      <c r="A10">
        <v>1</v>
      </c>
      <c r="B10" t="s">
        <v>44</v>
      </c>
      <c r="C10">
        <v>3032</v>
      </c>
      <c r="D10">
        <v>2</v>
      </c>
      <c r="E10" t="s">
        <v>66</v>
      </c>
      <c r="F10" s="1">
        <v>8</v>
      </c>
      <c r="G10" s="4">
        <f t="shared" si="0"/>
        <v>99.736147757255935</v>
      </c>
      <c r="H10" s="2" t="s">
        <v>46</v>
      </c>
      <c r="I10" s="2" t="s">
        <v>36</v>
      </c>
    </row>
    <row r="11" spans="1:9" ht="17">
      <c r="A11">
        <v>1</v>
      </c>
      <c r="B11" t="s">
        <v>30</v>
      </c>
      <c r="C11">
        <v>1005</v>
      </c>
      <c r="D11">
        <v>2</v>
      </c>
      <c r="E11" t="s">
        <v>66</v>
      </c>
      <c r="F11" s="1">
        <v>12</v>
      </c>
      <c r="G11" s="4">
        <f t="shared" si="0"/>
        <v>98.805970149253724</v>
      </c>
      <c r="H11" s="2" t="s">
        <v>32</v>
      </c>
      <c r="I11" s="2" t="s">
        <v>9</v>
      </c>
    </row>
    <row r="12" spans="1:9" ht="17">
      <c r="A12">
        <v>1</v>
      </c>
      <c r="B12" t="s">
        <v>7</v>
      </c>
      <c r="C12">
        <v>3122</v>
      </c>
      <c r="D12">
        <v>3</v>
      </c>
      <c r="E12" t="s">
        <v>66</v>
      </c>
      <c r="F12">
        <v>6</v>
      </c>
      <c r="G12" s="4">
        <f t="shared" si="0"/>
        <v>99.807815502882775</v>
      </c>
      <c r="H12" s="2" t="s">
        <v>10</v>
      </c>
      <c r="I12" s="2" t="s">
        <v>11</v>
      </c>
    </row>
    <row r="13" spans="1:9" ht="17">
      <c r="A13">
        <v>1</v>
      </c>
      <c r="B13" t="s">
        <v>54</v>
      </c>
      <c r="C13">
        <v>546</v>
      </c>
      <c r="D13">
        <v>3</v>
      </c>
      <c r="E13" t="s">
        <v>66</v>
      </c>
      <c r="F13" s="1">
        <v>2</v>
      </c>
      <c r="G13" s="4">
        <f t="shared" si="0"/>
        <v>99.633699633699635</v>
      </c>
      <c r="H13" s="2" t="s">
        <v>57</v>
      </c>
      <c r="I13" s="2" t="s">
        <v>9</v>
      </c>
    </row>
    <row r="14" spans="1:9" ht="17">
      <c r="A14">
        <v>1</v>
      </c>
      <c r="B14" t="s">
        <v>18</v>
      </c>
      <c r="C14">
        <v>105079</v>
      </c>
      <c r="D14">
        <v>3</v>
      </c>
      <c r="E14" t="s">
        <v>66</v>
      </c>
      <c r="F14" s="1">
        <v>64</v>
      </c>
      <c r="G14" s="4">
        <f t="shared" si="0"/>
        <v>99.939093443980241</v>
      </c>
      <c r="H14" s="2" t="s">
        <v>21</v>
      </c>
      <c r="I14" s="2" t="s">
        <v>9</v>
      </c>
    </row>
    <row r="15" spans="1:9" ht="17">
      <c r="A15">
        <v>1</v>
      </c>
      <c r="B15" t="s">
        <v>44</v>
      </c>
      <c r="C15">
        <v>3032</v>
      </c>
      <c r="D15">
        <v>3</v>
      </c>
      <c r="E15" t="s">
        <v>66</v>
      </c>
      <c r="F15" s="1">
        <v>4</v>
      </c>
      <c r="G15" s="4">
        <f t="shared" si="0"/>
        <v>99.868073878627968</v>
      </c>
      <c r="H15" s="2" t="s">
        <v>47</v>
      </c>
      <c r="I15" s="2" t="s">
        <v>9</v>
      </c>
    </row>
    <row r="16" spans="1:9" ht="17">
      <c r="A16">
        <v>1</v>
      </c>
      <c r="B16" t="s">
        <v>30</v>
      </c>
      <c r="C16">
        <v>1005</v>
      </c>
      <c r="D16">
        <v>3</v>
      </c>
      <c r="E16" t="s">
        <v>66</v>
      </c>
      <c r="F16" s="1">
        <v>6</v>
      </c>
      <c r="G16" s="4">
        <f t="shared" si="0"/>
        <v>99.402985074626869</v>
      </c>
      <c r="H16" s="2" t="s">
        <v>33</v>
      </c>
      <c r="I16" s="2" t="s">
        <v>9</v>
      </c>
    </row>
    <row r="17" spans="1:9" ht="17">
      <c r="A17">
        <v>2</v>
      </c>
      <c r="B17" t="s">
        <v>7</v>
      </c>
      <c r="C17">
        <v>3122</v>
      </c>
      <c r="D17">
        <v>1</v>
      </c>
      <c r="E17" t="s">
        <v>66</v>
      </c>
      <c r="F17" s="1">
        <v>96</v>
      </c>
      <c r="G17" s="4">
        <f t="shared" si="0"/>
        <v>96.925048046124274</v>
      </c>
      <c r="H17" s="2" t="s">
        <v>10</v>
      </c>
      <c r="I17" s="2" t="s">
        <v>9</v>
      </c>
    </row>
    <row r="18" spans="1:9" ht="17">
      <c r="A18">
        <v>2</v>
      </c>
      <c r="B18" t="s">
        <v>54</v>
      </c>
      <c r="C18">
        <v>546</v>
      </c>
      <c r="D18">
        <v>1</v>
      </c>
      <c r="E18" t="s">
        <v>66</v>
      </c>
      <c r="F18" s="1">
        <v>6</v>
      </c>
      <c r="G18" s="4">
        <f t="shared" si="0"/>
        <v>98.901098901098905</v>
      </c>
      <c r="H18" s="2" t="s">
        <v>58</v>
      </c>
      <c r="I18" s="2" t="s">
        <v>49</v>
      </c>
    </row>
    <row r="19" spans="1:9" ht="17">
      <c r="A19">
        <v>2</v>
      </c>
      <c r="B19" t="s">
        <v>18</v>
      </c>
      <c r="C19">
        <v>105079</v>
      </c>
      <c r="D19">
        <v>1</v>
      </c>
      <c r="E19" t="s">
        <v>66</v>
      </c>
      <c r="F19" s="1">
        <v>1280</v>
      </c>
      <c r="G19" s="4">
        <f t="shared" si="0"/>
        <v>98.781868879604872</v>
      </c>
      <c r="H19" s="2" t="s">
        <v>21</v>
      </c>
      <c r="I19" s="2" t="s">
        <v>9</v>
      </c>
    </row>
    <row r="20" spans="1:9" ht="17">
      <c r="A20">
        <v>2</v>
      </c>
      <c r="B20" t="s">
        <v>44</v>
      </c>
      <c r="C20">
        <v>3032</v>
      </c>
      <c r="D20">
        <v>1</v>
      </c>
      <c r="E20" t="s">
        <v>66</v>
      </c>
      <c r="F20" s="1">
        <v>576</v>
      </c>
      <c r="G20" s="4">
        <f t="shared" si="0"/>
        <v>81.002638522427446</v>
      </c>
      <c r="H20" s="2" t="s">
        <v>48</v>
      </c>
      <c r="I20" s="2" t="s">
        <v>9</v>
      </c>
    </row>
    <row r="21" spans="1:9" ht="17">
      <c r="A21">
        <v>2</v>
      </c>
      <c r="B21" t="s">
        <v>30</v>
      </c>
      <c r="C21">
        <v>1005</v>
      </c>
      <c r="D21">
        <v>1</v>
      </c>
      <c r="E21" t="s">
        <v>66</v>
      </c>
      <c r="F21" s="1">
        <v>276</v>
      </c>
      <c r="G21" s="4">
        <f t="shared" si="0"/>
        <v>72.53731343283583</v>
      </c>
      <c r="H21" s="2" t="s">
        <v>34</v>
      </c>
      <c r="I21" s="2" t="s">
        <v>9</v>
      </c>
    </row>
    <row r="22" spans="1:9" ht="17">
      <c r="A22">
        <v>2</v>
      </c>
      <c r="B22" t="s">
        <v>7</v>
      </c>
      <c r="C22">
        <v>3122</v>
      </c>
      <c r="D22">
        <v>2</v>
      </c>
      <c r="E22" t="s">
        <v>66</v>
      </c>
      <c r="F22" s="1">
        <v>32</v>
      </c>
      <c r="G22" s="4">
        <f t="shared" si="0"/>
        <v>98.975016015374763</v>
      </c>
      <c r="H22" s="2" t="s">
        <v>12</v>
      </c>
      <c r="I22" s="2" t="s">
        <v>11</v>
      </c>
    </row>
    <row r="23" spans="1:9" ht="17">
      <c r="A23">
        <v>2</v>
      </c>
      <c r="B23" t="s">
        <v>54</v>
      </c>
      <c r="C23">
        <v>546</v>
      </c>
      <c r="D23">
        <v>2</v>
      </c>
      <c r="E23" t="s">
        <v>66</v>
      </c>
      <c r="F23" s="1">
        <v>2</v>
      </c>
      <c r="G23" s="4">
        <f t="shared" si="0"/>
        <v>99.633699633699635</v>
      </c>
      <c r="H23" s="2" t="s">
        <v>57</v>
      </c>
      <c r="I23" s="2" t="s">
        <v>49</v>
      </c>
    </row>
    <row r="24" spans="1:9" ht="17">
      <c r="A24">
        <v>2</v>
      </c>
      <c r="B24" t="s">
        <v>18</v>
      </c>
      <c r="C24">
        <v>105079</v>
      </c>
      <c r="D24">
        <v>2</v>
      </c>
      <c r="E24" t="s">
        <v>66</v>
      </c>
      <c r="F24" s="1">
        <v>640</v>
      </c>
      <c r="G24" s="4">
        <f t="shared" si="0"/>
        <v>99.390934439802436</v>
      </c>
      <c r="H24" s="2" t="s">
        <v>22</v>
      </c>
      <c r="I24" s="2" t="s">
        <v>11</v>
      </c>
    </row>
    <row r="25" spans="1:9" ht="17">
      <c r="A25">
        <v>2</v>
      </c>
      <c r="B25" t="s">
        <v>44</v>
      </c>
      <c r="C25">
        <v>3032</v>
      </c>
      <c r="D25">
        <v>2</v>
      </c>
      <c r="E25" t="s">
        <v>66</v>
      </c>
      <c r="F25" s="1">
        <v>288</v>
      </c>
      <c r="G25" s="4">
        <f t="shared" si="0"/>
        <v>90.501319261213723</v>
      </c>
      <c r="H25" s="2" t="s">
        <v>47</v>
      </c>
      <c r="I25" s="2" t="s">
        <v>49</v>
      </c>
    </row>
    <row r="26" spans="1:9" ht="17">
      <c r="A26">
        <v>2</v>
      </c>
      <c r="B26" t="s">
        <v>30</v>
      </c>
      <c r="C26">
        <v>1005</v>
      </c>
      <c r="D26">
        <v>2</v>
      </c>
      <c r="E26" t="s">
        <v>66</v>
      </c>
      <c r="F26" s="1">
        <v>195</v>
      </c>
      <c r="G26" s="4">
        <f t="shared" si="0"/>
        <v>80.597014925373131</v>
      </c>
      <c r="H26" s="2" t="s">
        <v>35</v>
      </c>
      <c r="I26" s="2" t="s">
        <v>36</v>
      </c>
    </row>
    <row r="27" spans="1:9" ht="17">
      <c r="A27">
        <v>2</v>
      </c>
      <c r="B27" t="s">
        <v>7</v>
      </c>
      <c r="C27">
        <v>3122</v>
      </c>
      <c r="D27">
        <v>3</v>
      </c>
      <c r="E27" t="s">
        <v>66</v>
      </c>
      <c r="F27" s="1">
        <v>16</v>
      </c>
      <c r="G27" s="4">
        <f t="shared" si="0"/>
        <v>99.487508007687381</v>
      </c>
      <c r="H27" s="2" t="s">
        <v>14</v>
      </c>
      <c r="I27" s="2" t="s">
        <v>9</v>
      </c>
    </row>
    <row r="28" spans="1:9" ht="17">
      <c r="A28">
        <v>2</v>
      </c>
      <c r="B28" t="s">
        <v>54</v>
      </c>
      <c r="C28">
        <v>546</v>
      </c>
      <c r="D28">
        <v>3</v>
      </c>
      <c r="E28" t="s">
        <v>66</v>
      </c>
      <c r="F28" s="1">
        <v>1</v>
      </c>
      <c r="G28" s="4">
        <f t="shared" si="0"/>
        <v>99.81684981684981</v>
      </c>
      <c r="H28" s="2" t="s">
        <v>59</v>
      </c>
      <c r="I28" s="2" t="s">
        <v>9</v>
      </c>
    </row>
    <row r="29" spans="1:9" ht="17">
      <c r="A29">
        <v>2</v>
      </c>
      <c r="B29" t="s">
        <v>18</v>
      </c>
      <c r="C29">
        <v>105079</v>
      </c>
      <c r="D29">
        <v>3</v>
      </c>
      <c r="E29" t="s">
        <v>66</v>
      </c>
      <c r="F29" s="1">
        <v>32</v>
      </c>
      <c r="G29" s="4">
        <f t="shared" si="0"/>
        <v>99.969546721990127</v>
      </c>
      <c r="H29" s="2" t="s">
        <v>20</v>
      </c>
      <c r="I29" s="2" t="s">
        <v>9</v>
      </c>
    </row>
    <row r="30" spans="1:9" ht="17">
      <c r="A30">
        <v>2</v>
      </c>
      <c r="B30" t="s">
        <v>44</v>
      </c>
      <c r="C30">
        <v>3032</v>
      </c>
      <c r="D30">
        <v>3</v>
      </c>
      <c r="E30" t="s">
        <v>66</v>
      </c>
      <c r="F30" s="1">
        <v>96</v>
      </c>
      <c r="G30" s="4">
        <f t="shared" si="0"/>
        <v>96.833773087071236</v>
      </c>
      <c r="H30" s="2" t="s">
        <v>50</v>
      </c>
      <c r="I30" s="2" t="s">
        <v>36</v>
      </c>
    </row>
    <row r="31" spans="1:9" ht="17">
      <c r="A31">
        <v>2</v>
      </c>
      <c r="B31" t="s">
        <v>30</v>
      </c>
      <c r="C31">
        <v>1005</v>
      </c>
      <c r="D31">
        <v>3</v>
      </c>
      <c r="E31" t="s">
        <v>66</v>
      </c>
      <c r="F31" s="1">
        <v>57</v>
      </c>
      <c r="G31" s="4">
        <f t="shared" si="0"/>
        <v>94.328358208955223</v>
      </c>
      <c r="H31" s="2" t="s">
        <v>37</v>
      </c>
      <c r="I31" s="2" t="s">
        <v>11</v>
      </c>
    </row>
    <row r="32" spans="1:9" ht="17">
      <c r="A32">
        <v>3</v>
      </c>
      <c r="B32" t="s">
        <v>7</v>
      </c>
      <c r="C32">
        <v>3122</v>
      </c>
      <c r="D32">
        <v>1</v>
      </c>
      <c r="E32" t="s">
        <v>66</v>
      </c>
      <c r="F32" s="1">
        <v>64</v>
      </c>
      <c r="G32" s="4">
        <f t="shared" si="0"/>
        <v>97.950032030749526</v>
      </c>
      <c r="H32" s="2" t="s">
        <v>12</v>
      </c>
      <c r="I32" s="2" t="s">
        <v>11</v>
      </c>
    </row>
    <row r="33" spans="1:9" ht="17">
      <c r="A33">
        <v>3</v>
      </c>
      <c r="B33" t="s">
        <v>54</v>
      </c>
      <c r="C33">
        <v>546</v>
      </c>
      <c r="D33">
        <v>1</v>
      </c>
      <c r="E33" t="s">
        <v>66</v>
      </c>
      <c r="F33" s="1">
        <v>364</v>
      </c>
      <c r="G33" s="4">
        <f t="shared" si="0"/>
        <v>33.333333333333336</v>
      </c>
      <c r="H33" s="2" t="s">
        <v>55</v>
      </c>
      <c r="I33" s="2" t="s">
        <v>36</v>
      </c>
    </row>
    <row r="34" spans="1:9" ht="17">
      <c r="A34">
        <v>3</v>
      </c>
      <c r="B34" t="s">
        <v>18</v>
      </c>
      <c r="C34">
        <v>105079</v>
      </c>
      <c r="D34">
        <v>1</v>
      </c>
      <c r="E34" t="s">
        <v>66</v>
      </c>
      <c r="F34" s="1">
        <v>1280</v>
      </c>
      <c r="G34" s="4">
        <f t="shared" si="0"/>
        <v>98.781868879604872</v>
      </c>
      <c r="H34" s="2" t="s">
        <v>23</v>
      </c>
      <c r="I34" s="2" t="s">
        <v>9</v>
      </c>
    </row>
    <row r="35" spans="1:9" ht="17">
      <c r="A35">
        <v>3</v>
      </c>
      <c r="B35" t="s">
        <v>44</v>
      </c>
      <c r="C35">
        <v>3032</v>
      </c>
      <c r="D35">
        <v>1</v>
      </c>
      <c r="E35" t="s">
        <v>66</v>
      </c>
      <c r="F35" s="1">
        <v>1446</v>
      </c>
      <c r="G35" s="4">
        <f t="shared" ref="G35:G66" si="1" xml:space="preserve"> (1-F35/C35)*100</f>
        <v>52.308707124010553</v>
      </c>
      <c r="H35" s="2" t="s">
        <v>51</v>
      </c>
      <c r="I35" s="2" t="s">
        <v>36</v>
      </c>
    </row>
    <row r="36" spans="1:9" ht="17">
      <c r="A36">
        <v>3</v>
      </c>
      <c r="B36" t="s">
        <v>30</v>
      </c>
      <c r="C36">
        <v>1005</v>
      </c>
      <c r="D36">
        <v>1</v>
      </c>
      <c r="E36" t="s">
        <v>66</v>
      </c>
      <c r="F36" s="1">
        <v>456</v>
      </c>
      <c r="G36" s="4">
        <f t="shared" si="1"/>
        <v>54.626865671641788</v>
      </c>
      <c r="H36" s="2" t="s">
        <v>38</v>
      </c>
      <c r="I36" s="2" t="s">
        <v>36</v>
      </c>
    </row>
    <row r="37" spans="1:9" ht="17">
      <c r="A37">
        <v>3</v>
      </c>
      <c r="B37" t="s">
        <v>7</v>
      </c>
      <c r="C37">
        <v>3122</v>
      </c>
      <c r="D37">
        <v>2</v>
      </c>
      <c r="E37" t="s">
        <v>66</v>
      </c>
      <c r="F37" s="1">
        <v>32</v>
      </c>
      <c r="G37" s="4">
        <f t="shared" si="1"/>
        <v>98.975016015374763</v>
      </c>
      <c r="H37" s="2" t="s">
        <v>13</v>
      </c>
      <c r="I37" s="2" t="s">
        <v>9</v>
      </c>
    </row>
    <row r="38" spans="1:9" ht="17">
      <c r="A38">
        <v>3</v>
      </c>
      <c r="B38" t="s">
        <v>54</v>
      </c>
      <c r="C38">
        <v>546</v>
      </c>
      <c r="D38">
        <v>2</v>
      </c>
      <c r="E38" t="s">
        <v>66</v>
      </c>
      <c r="F38" s="1">
        <v>182</v>
      </c>
      <c r="G38" s="4">
        <f t="shared" si="1"/>
        <v>66.666666666666671</v>
      </c>
      <c r="H38" s="2" t="s">
        <v>60</v>
      </c>
      <c r="I38" s="2" t="s">
        <v>9</v>
      </c>
    </row>
    <row r="39" spans="1:9" ht="17">
      <c r="A39">
        <v>3</v>
      </c>
      <c r="B39" t="s">
        <v>18</v>
      </c>
      <c r="C39">
        <v>105079</v>
      </c>
      <c r="D39">
        <v>2</v>
      </c>
      <c r="E39" t="s">
        <v>66</v>
      </c>
      <c r="F39" s="1">
        <v>640</v>
      </c>
      <c r="G39" s="4">
        <f t="shared" si="1"/>
        <v>99.390934439802436</v>
      </c>
      <c r="H39" s="2" t="s">
        <v>24</v>
      </c>
      <c r="I39" s="2" t="s">
        <v>11</v>
      </c>
    </row>
    <row r="40" spans="1:9" ht="17">
      <c r="A40">
        <v>3</v>
      </c>
      <c r="B40" t="s">
        <v>44</v>
      </c>
      <c r="C40">
        <v>3032</v>
      </c>
      <c r="D40">
        <v>2</v>
      </c>
      <c r="E40" t="s">
        <v>66</v>
      </c>
      <c r="F40" s="1">
        <v>712</v>
      </c>
      <c r="G40" s="4">
        <f t="shared" si="1"/>
        <v>76.517150395778373</v>
      </c>
      <c r="H40" s="2" t="s">
        <v>47</v>
      </c>
      <c r="I40" s="2" t="s">
        <v>11</v>
      </c>
    </row>
    <row r="41" spans="1:9" ht="17">
      <c r="A41">
        <v>3</v>
      </c>
      <c r="B41" t="s">
        <v>30</v>
      </c>
      <c r="C41">
        <v>1005</v>
      </c>
      <c r="D41">
        <v>2</v>
      </c>
      <c r="E41" t="s">
        <v>66</v>
      </c>
      <c r="F41" s="1">
        <v>285</v>
      </c>
      <c r="G41" s="4">
        <f t="shared" si="1"/>
        <v>71.641791044776127</v>
      </c>
      <c r="H41" s="2" t="s">
        <v>39</v>
      </c>
      <c r="I41" s="2" t="s">
        <v>9</v>
      </c>
    </row>
    <row r="42" spans="1:9" ht="17">
      <c r="A42">
        <v>3</v>
      </c>
      <c r="B42" t="s">
        <v>7</v>
      </c>
      <c r="C42">
        <v>3122</v>
      </c>
      <c r="D42">
        <v>3</v>
      </c>
      <c r="E42" t="s">
        <v>66</v>
      </c>
      <c r="F42" s="1">
        <v>16</v>
      </c>
      <c r="G42" s="4">
        <f t="shared" si="1"/>
        <v>99.487508007687381</v>
      </c>
      <c r="H42" s="2" t="s">
        <v>14</v>
      </c>
      <c r="I42" s="2" t="s">
        <v>11</v>
      </c>
    </row>
    <row r="43" spans="1:9" ht="17">
      <c r="A43">
        <v>3</v>
      </c>
      <c r="B43" t="s">
        <v>54</v>
      </c>
      <c r="C43">
        <v>546</v>
      </c>
      <c r="D43">
        <v>3</v>
      </c>
      <c r="E43" t="s">
        <v>66</v>
      </c>
      <c r="F43" s="1">
        <v>42</v>
      </c>
      <c r="G43" s="4">
        <f t="shared" si="1"/>
        <v>92.307692307692307</v>
      </c>
      <c r="H43" s="2" t="s">
        <v>58</v>
      </c>
      <c r="I43" s="2" t="s">
        <v>36</v>
      </c>
    </row>
    <row r="44" spans="1:9" ht="17">
      <c r="A44">
        <v>3</v>
      </c>
      <c r="B44" t="s">
        <v>18</v>
      </c>
      <c r="C44">
        <v>105079</v>
      </c>
      <c r="D44">
        <v>3</v>
      </c>
      <c r="E44" t="s">
        <v>66</v>
      </c>
      <c r="F44" s="1">
        <v>128</v>
      </c>
      <c r="G44" s="4">
        <f t="shared" si="1"/>
        <v>99.878186887960481</v>
      </c>
      <c r="H44" s="2" t="s">
        <v>25</v>
      </c>
      <c r="I44" s="2" t="s">
        <v>11</v>
      </c>
    </row>
    <row r="45" spans="1:9" ht="17">
      <c r="A45">
        <v>3</v>
      </c>
      <c r="B45" t="s">
        <v>44</v>
      </c>
      <c r="C45">
        <v>3032</v>
      </c>
      <c r="D45">
        <v>3</v>
      </c>
      <c r="E45" t="s">
        <v>66</v>
      </c>
      <c r="F45" s="1">
        <v>252</v>
      </c>
      <c r="G45" s="4">
        <f t="shared" si="1"/>
        <v>91.688654353562001</v>
      </c>
      <c r="H45" s="2" t="s">
        <v>48</v>
      </c>
      <c r="I45" s="2" t="s">
        <v>36</v>
      </c>
    </row>
    <row r="46" spans="1:9" ht="17">
      <c r="A46">
        <v>3</v>
      </c>
      <c r="B46" t="s">
        <v>30</v>
      </c>
      <c r="C46">
        <v>1005</v>
      </c>
      <c r="D46">
        <v>3</v>
      </c>
      <c r="E46" t="s">
        <v>66</v>
      </c>
      <c r="F46" s="1">
        <v>95</v>
      </c>
      <c r="G46" s="4">
        <f t="shared" si="1"/>
        <v>90.547263681592042</v>
      </c>
      <c r="H46" s="2" t="s">
        <v>32</v>
      </c>
      <c r="I46" s="2" t="s">
        <v>36</v>
      </c>
    </row>
    <row r="47" spans="1:9" ht="17">
      <c r="A47">
        <v>4</v>
      </c>
      <c r="B47" t="s">
        <v>7</v>
      </c>
      <c r="C47">
        <v>3122</v>
      </c>
      <c r="D47">
        <v>1</v>
      </c>
      <c r="E47" t="s">
        <v>66</v>
      </c>
      <c r="F47" s="1">
        <v>96</v>
      </c>
      <c r="G47" s="4">
        <f t="shared" si="1"/>
        <v>96.925048046124274</v>
      </c>
      <c r="H47" s="2" t="s">
        <v>14</v>
      </c>
      <c r="I47" s="2" t="s">
        <v>9</v>
      </c>
    </row>
    <row r="48" spans="1:9" ht="17">
      <c r="A48">
        <v>4</v>
      </c>
      <c r="B48" t="s">
        <v>54</v>
      </c>
      <c r="C48">
        <v>546</v>
      </c>
      <c r="D48">
        <v>1</v>
      </c>
      <c r="E48" t="s">
        <v>66</v>
      </c>
      <c r="F48" s="1">
        <v>46</v>
      </c>
      <c r="G48" s="4">
        <f t="shared" si="1"/>
        <v>91.575091575091577</v>
      </c>
      <c r="H48" s="2" t="s">
        <v>58</v>
      </c>
      <c r="I48" s="2" t="s">
        <v>11</v>
      </c>
    </row>
    <row r="49" spans="1:9" ht="17">
      <c r="A49">
        <v>4</v>
      </c>
      <c r="B49" t="s">
        <v>18</v>
      </c>
      <c r="C49">
        <v>105079</v>
      </c>
      <c r="D49">
        <v>1</v>
      </c>
      <c r="E49" t="s">
        <v>66</v>
      </c>
      <c r="F49" s="1">
        <v>1280</v>
      </c>
      <c r="G49" s="4">
        <f t="shared" si="1"/>
        <v>98.781868879604872</v>
      </c>
      <c r="H49" s="2" t="s">
        <v>26</v>
      </c>
      <c r="I49" s="2" t="s">
        <v>9</v>
      </c>
    </row>
    <row r="50" spans="1:9" ht="17">
      <c r="A50">
        <v>4</v>
      </c>
      <c r="B50" t="s">
        <v>44</v>
      </c>
      <c r="C50">
        <v>3032</v>
      </c>
      <c r="D50">
        <v>1</v>
      </c>
      <c r="E50" t="s">
        <v>66</v>
      </c>
      <c r="F50" s="1">
        <v>796</v>
      </c>
      <c r="G50" s="4">
        <f t="shared" si="1"/>
        <v>73.746701846965706</v>
      </c>
      <c r="H50" s="2" t="s">
        <v>52</v>
      </c>
      <c r="I50" s="2" t="s">
        <v>11</v>
      </c>
    </row>
    <row r="51" spans="1:9" ht="17">
      <c r="A51">
        <v>4</v>
      </c>
      <c r="B51" t="s">
        <v>30</v>
      </c>
      <c r="C51">
        <v>1005</v>
      </c>
      <c r="D51">
        <v>1</v>
      </c>
      <c r="E51" t="s">
        <v>66</v>
      </c>
      <c r="F51" s="1">
        <v>672</v>
      </c>
      <c r="G51" s="4">
        <f t="shared" si="1"/>
        <v>33.134328358208954</v>
      </c>
      <c r="H51" s="2" t="s">
        <v>40</v>
      </c>
      <c r="I51" s="2" t="s">
        <v>36</v>
      </c>
    </row>
    <row r="52" spans="1:9" ht="17" customHeight="1">
      <c r="A52">
        <v>4</v>
      </c>
      <c r="B52" t="s">
        <v>7</v>
      </c>
      <c r="C52">
        <v>3122</v>
      </c>
      <c r="D52">
        <v>2</v>
      </c>
      <c r="E52" t="s">
        <v>66</v>
      </c>
      <c r="F52" s="1">
        <v>64</v>
      </c>
      <c r="G52" s="4">
        <f t="shared" si="1"/>
        <v>97.950032030749526</v>
      </c>
      <c r="H52" s="2" t="s">
        <v>15</v>
      </c>
      <c r="I52" s="2" t="s">
        <v>9</v>
      </c>
    </row>
    <row r="53" spans="1:9" ht="17">
      <c r="A53">
        <v>4</v>
      </c>
      <c r="B53" t="s">
        <v>54</v>
      </c>
      <c r="C53">
        <v>546</v>
      </c>
      <c r="D53">
        <v>2</v>
      </c>
      <c r="E53" t="s">
        <v>66</v>
      </c>
      <c r="F53" s="1">
        <v>26</v>
      </c>
      <c r="G53" s="4">
        <f t="shared" si="1"/>
        <v>95.238095238095227</v>
      </c>
      <c r="H53" s="2" t="s">
        <v>55</v>
      </c>
      <c r="I53" s="2" t="s">
        <v>11</v>
      </c>
    </row>
    <row r="54" spans="1:9" ht="17">
      <c r="A54">
        <v>4</v>
      </c>
      <c r="B54" t="s">
        <v>18</v>
      </c>
      <c r="C54">
        <v>105079</v>
      </c>
      <c r="D54">
        <v>2</v>
      </c>
      <c r="E54" t="s">
        <v>66</v>
      </c>
      <c r="F54" s="1">
        <v>640</v>
      </c>
      <c r="G54" s="4">
        <f t="shared" si="1"/>
        <v>99.390934439802436</v>
      </c>
      <c r="H54" s="2" t="s">
        <v>27</v>
      </c>
      <c r="I54" s="2" t="s">
        <v>9</v>
      </c>
    </row>
    <row r="55" spans="1:9" ht="17">
      <c r="A55">
        <v>4</v>
      </c>
      <c r="B55" t="s">
        <v>44</v>
      </c>
      <c r="C55">
        <v>3032</v>
      </c>
      <c r="D55">
        <v>2</v>
      </c>
      <c r="E55" t="s">
        <v>66</v>
      </c>
      <c r="F55" s="1">
        <v>288</v>
      </c>
      <c r="G55" s="4">
        <f t="shared" si="1"/>
        <v>90.501319261213723</v>
      </c>
      <c r="H55" s="2" t="s">
        <v>48</v>
      </c>
      <c r="I55" s="2" t="s">
        <v>9</v>
      </c>
    </row>
    <row r="56" spans="1:9" ht="17">
      <c r="A56">
        <v>4</v>
      </c>
      <c r="B56" t="s">
        <v>30</v>
      </c>
      <c r="C56">
        <v>1005</v>
      </c>
      <c r="D56">
        <v>2</v>
      </c>
      <c r="E56" t="s">
        <v>66</v>
      </c>
      <c r="F56" s="1">
        <v>78</v>
      </c>
      <c r="G56" s="4">
        <f t="shared" si="1"/>
        <v>92.238805970149258</v>
      </c>
      <c r="H56" s="2" t="s">
        <v>41</v>
      </c>
      <c r="I56" s="2" t="s">
        <v>9</v>
      </c>
    </row>
    <row r="57" spans="1:9" ht="17">
      <c r="A57">
        <v>4</v>
      </c>
      <c r="B57" t="s">
        <v>7</v>
      </c>
      <c r="C57">
        <v>3122</v>
      </c>
      <c r="D57">
        <v>3</v>
      </c>
      <c r="E57" t="s">
        <v>66</v>
      </c>
      <c r="F57" s="1">
        <v>32</v>
      </c>
      <c r="G57" s="4">
        <f t="shared" si="1"/>
        <v>98.975016015374763</v>
      </c>
      <c r="H57" s="2" t="s">
        <v>12</v>
      </c>
      <c r="I57" s="2" t="s">
        <v>11</v>
      </c>
    </row>
    <row r="58" spans="1:9" ht="17">
      <c r="A58">
        <v>4</v>
      </c>
      <c r="B58" t="s">
        <v>54</v>
      </c>
      <c r="C58">
        <v>546</v>
      </c>
      <c r="D58">
        <v>3</v>
      </c>
      <c r="E58" t="s">
        <v>66</v>
      </c>
      <c r="F58" s="1">
        <v>13</v>
      </c>
      <c r="G58" s="4">
        <f t="shared" si="1"/>
        <v>97.61904761904762</v>
      </c>
      <c r="H58" s="2" t="s">
        <v>59</v>
      </c>
      <c r="I58" s="2" t="s">
        <v>9</v>
      </c>
    </row>
    <row r="59" spans="1:9" ht="17">
      <c r="A59">
        <v>4</v>
      </c>
      <c r="B59" t="s">
        <v>18</v>
      </c>
      <c r="C59">
        <v>105079</v>
      </c>
      <c r="D59">
        <v>3</v>
      </c>
      <c r="E59" t="s">
        <v>66</v>
      </c>
      <c r="F59" s="1">
        <v>192</v>
      </c>
      <c r="G59" s="4">
        <f t="shared" si="1"/>
        <v>99.817280331940722</v>
      </c>
      <c r="H59" s="2" t="s">
        <v>20</v>
      </c>
      <c r="I59" s="2" t="s">
        <v>11</v>
      </c>
    </row>
    <row r="60" spans="1:9" ht="17">
      <c r="A60">
        <v>4</v>
      </c>
      <c r="B60" t="s">
        <v>44</v>
      </c>
      <c r="C60">
        <v>3032</v>
      </c>
      <c r="D60">
        <v>3</v>
      </c>
      <c r="E60" t="s">
        <v>66</v>
      </c>
      <c r="F60" s="1">
        <v>108</v>
      </c>
      <c r="G60" s="4">
        <f t="shared" si="1"/>
        <v>96.437994722955139</v>
      </c>
      <c r="H60" s="2" t="s">
        <v>53</v>
      </c>
      <c r="I60" s="2" t="s">
        <v>36</v>
      </c>
    </row>
    <row r="61" spans="1:9" ht="17">
      <c r="A61">
        <v>4</v>
      </c>
      <c r="B61" t="s">
        <v>30</v>
      </c>
      <c r="C61">
        <v>1005</v>
      </c>
      <c r="D61">
        <v>3</v>
      </c>
      <c r="E61" t="s">
        <v>66</v>
      </c>
      <c r="F61" s="1">
        <v>27</v>
      </c>
      <c r="G61" s="4">
        <f t="shared" si="1"/>
        <v>97.313432835820905</v>
      </c>
      <c r="H61" s="2" t="s">
        <v>42</v>
      </c>
      <c r="I61" s="2" t="s">
        <v>9</v>
      </c>
    </row>
    <row r="62" spans="1:9" ht="17">
      <c r="A62">
        <v>5</v>
      </c>
      <c r="B62" t="s">
        <v>7</v>
      </c>
      <c r="C62">
        <v>3122</v>
      </c>
      <c r="D62">
        <v>1</v>
      </c>
      <c r="E62" t="s">
        <v>66</v>
      </c>
      <c r="F62" s="1">
        <v>64</v>
      </c>
      <c r="G62" s="4">
        <f t="shared" si="1"/>
        <v>97.950032030749526</v>
      </c>
      <c r="H62" s="2" t="s">
        <v>16</v>
      </c>
      <c r="I62" s="2" t="s">
        <v>9</v>
      </c>
    </row>
    <row r="63" spans="1:9" ht="17">
      <c r="A63">
        <v>5</v>
      </c>
      <c r="B63" t="s">
        <v>54</v>
      </c>
      <c r="C63">
        <v>546</v>
      </c>
      <c r="D63">
        <v>1</v>
      </c>
      <c r="E63" t="s">
        <v>66</v>
      </c>
      <c r="F63" s="1">
        <v>52</v>
      </c>
      <c r="G63" s="4">
        <f t="shared" si="1"/>
        <v>90.476190476190482</v>
      </c>
      <c r="H63" s="2" t="s">
        <v>61</v>
      </c>
      <c r="I63" s="2" t="s">
        <v>36</v>
      </c>
    </row>
    <row r="64" spans="1:9" ht="17">
      <c r="A64">
        <v>5</v>
      </c>
      <c r="B64" t="s">
        <v>18</v>
      </c>
      <c r="C64">
        <v>105079</v>
      </c>
      <c r="D64">
        <v>1</v>
      </c>
      <c r="E64" t="s">
        <v>66</v>
      </c>
      <c r="F64" s="1">
        <v>13635</v>
      </c>
      <c r="G64" s="4">
        <f t="shared" si="1"/>
        <v>87.02404857297843</v>
      </c>
      <c r="H64" s="2" t="s">
        <v>25</v>
      </c>
      <c r="I64" s="2" t="s">
        <v>9</v>
      </c>
    </row>
    <row r="65" spans="1:9" ht="17">
      <c r="A65">
        <v>5</v>
      </c>
      <c r="B65" t="s">
        <v>44</v>
      </c>
      <c r="C65">
        <v>3032</v>
      </c>
      <c r="D65">
        <v>1</v>
      </c>
      <c r="E65" t="s">
        <v>66</v>
      </c>
      <c r="F65" s="1">
        <v>72</v>
      </c>
      <c r="G65" s="4">
        <f t="shared" si="1"/>
        <v>97.625329815303431</v>
      </c>
      <c r="H65" s="2" t="s">
        <v>45</v>
      </c>
      <c r="I65" s="2" t="s">
        <v>9</v>
      </c>
    </row>
    <row r="66" spans="1:9" ht="17">
      <c r="A66">
        <v>5</v>
      </c>
      <c r="B66" t="s">
        <v>30</v>
      </c>
      <c r="C66">
        <v>1005</v>
      </c>
      <c r="D66">
        <v>1</v>
      </c>
      <c r="E66" t="s">
        <v>66</v>
      </c>
      <c r="F66" s="1">
        <v>609</v>
      </c>
      <c r="G66" s="4">
        <f t="shared" si="1"/>
        <v>39.402985074626862</v>
      </c>
      <c r="H66" s="2" t="s">
        <v>43</v>
      </c>
      <c r="I66" s="2" t="s">
        <v>9</v>
      </c>
    </row>
    <row r="67" spans="1:9" ht="17">
      <c r="A67">
        <v>5</v>
      </c>
      <c r="B67" t="s">
        <v>7</v>
      </c>
      <c r="C67">
        <v>3122</v>
      </c>
      <c r="D67">
        <v>2</v>
      </c>
      <c r="E67" t="s">
        <v>66</v>
      </c>
      <c r="F67" s="1">
        <v>24</v>
      </c>
      <c r="G67" s="4">
        <f t="shared" ref="G67:G76" si="2" xml:space="preserve"> (1-F67/C67)*100</f>
        <v>99.231262011531072</v>
      </c>
      <c r="H67" s="2" t="s">
        <v>8</v>
      </c>
      <c r="I67" s="2" t="s">
        <v>11</v>
      </c>
    </row>
    <row r="68" spans="1:9" ht="17">
      <c r="A68">
        <v>5</v>
      </c>
      <c r="B68" t="s">
        <v>54</v>
      </c>
      <c r="C68">
        <v>546</v>
      </c>
      <c r="D68">
        <v>2</v>
      </c>
      <c r="E68" t="s">
        <v>66</v>
      </c>
      <c r="F68" s="1">
        <v>20</v>
      </c>
      <c r="G68" s="4">
        <f t="shared" si="2"/>
        <v>96.336996336996336</v>
      </c>
      <c r="H68" s="2" t="s">
        <v>58</v>
      </c>
      <c r="I68" s="2" t="s">
        <v>11</v>
      </c>
    </row>
    <row r="69" spans="1:9" ht="17">
      <c r="A69">
        <v>5</v>
      </c>
      <c r="B69" t="s">
        <v>18</v>
      </c>
      <c r="C69">
        <v>105079</v>
      </c>
      <c r="D69">
        <v>2</v>
      </c>
      <c r="E69" t="s">
        <v>66</v>
      </c>
      <c r="F69" s="1">
        <v>256</v>
      </c>
      <c r="G69" s="4">
        <f t="shared" si="2"/>
        <v>99.756373775920963</v>
      </c>
      <c r="H69" s="2" t="s">
        <v>28</v>
      </c>
      <c r="I69" s="2" t="s">
        <v>11</v>
      </c>
    </row>
    <row r="70" spans="1:9" ht="17">
      <c r="A70">
        <v>5</v>
      </c>
      <c r="B70" t="s">
        <v>44</v>
      </c>
      <c r="C70">
        <v>3032</v>
      </c>
      <c r="D70">
        <v>2</v>
      </c>
      <c r="E70" t="s">
        <v>66</v>
      </c>
      <c r="F70" s="1">
        <v>36</v>
      </c>
      <c r="G70" s="4">
        <f t="shared" si="2"/>
        <v>98.812664907651708</v>
      </c>
      <c r="H70" s="2" t="s">
        <v>47</v>
      </c>
      <c r="I70" s="2" t="s">
        <v>9</v>
      </c>
    </row>
    <row r="71" spans="1:9" ht="17">
      <c r="A71">
        <v>5</v>
      </c>
      <c r="B71" t="s">
        <v>30</v>
      </c>
      <c r="C71">
        <v>1005</v>
      </c>
      <c r="D71">
        <v>2</v>
      </c>
      <c r="E71" t="s">
        <v>66</v>
      </c>
      <c r="F71" s="1">
        <v>54</v>
      </c>
      <c r="G71" s="4">
        <f t="shared" si="2"/>
        <v>94.626865671641795</v>
      </c>
      <c r="H71" s="2" t="s">
        <v>32</v>
      </c>
      <c r="I71" s="2" t="s">
        <v>11</v>
      </c>
    </row>
    <row r="72" spans="1:9" ht="17">
      <c r="A72">
        <v>5</v>
      </c>
      <c r="B72" t="s">
        <v>7</v>
      </c>
      <c r="C72">
        <v>3122</v>
      </c>
      <c r="D72">
        <v>3</v>
      </c>
      <c r="E72" t="s">
        <v>66</v>
      </c>
      <c r="F72" s="1">
        <v>12</v>
      </c>
      <c r="G72" s="4">
        <f t="shared" si="2"/>
        <v>99.615631005765536</v>
      </c>
      <c r="H72" s="2" t="s">
        <v>17</v>
      </c>
      <c r="I72" s="2" t="s">
        <v>9</v>
      </c>
    </row>
    <row r="73" spans="1:9" ht="17">
      <c r="A73">
        <v>5</v>
      </c>
      <c r="B73" t="s">
        <v>54</v>
      </c>
      <c r="C73">
        <v>546</v>
      </c>
      <c r="D73">
        <v>3</v>
      </c>
      <c r="E73" t="s">
        <v>66</v>
      </c>
      <c r="F73" s="1">
        <v>4</v>
      </c>
      <c r="G73" s="4">
        <f t="shared" si="2"/>
        <v>99.26739926739927</v>
      </c>
      <c r="H73" s="2" t="s">
        <v>57</v>
      </c>
      <c r="I73" s="2" t="s">
        <v>9</v>
      </c>
    </row>
    <row r="74" spans="1:9" ht="17">
      <c r="A74">
        <v>5</v>
      </c>
      <c r="B74" t="s">
        <v>18</v>
      </c>
      <c r="C74">
        <v>105079</v>
      </c>
      <c r="D74">
        <v>3</v>
      </c>
      <c r="E74" t="s">
        <v>66</v>
      </c>
      <c r="F74" s="1">
        <v>128</v>
      </c>
      <c r="G74" s="4">
        <f t="shared" si="2"/>
        <v>99.878186887960481</v>
      </c>
      <c r="H74" s="2" t="s">
        <v>29</v>
      </c>
      <c r="I74" s="2" t="s">
        <v>9</v>
      </c>
    </row>
    <row r="75" spans="1:9" ht="17">
      <c r="A75">
        <v>5</v>
      </c>
      <c r="B75" t="s">
        <v>44</v>
      </c>
      <c r="C75">
        <v>3032</v>
      </c>
      <c r="D75">
        <v>3</v>
      </c>
      <c r="E75" t="s">
        <v>66</v>
      </c>
      <c r="F75" s="1">
        <v>8</v>
      </c>
      <c r="G75" s="4">
        <f t="shared" si="2"/>
        <v>99.736147757255935</v>
      </c>
      <c r="H75" s="2" t="s">
        <v>46</v>
      </c>
      <c r="I75" s="2" t="s">
        <v>11</v>
      </c>
    </row>
    <row r="76" spans="1:9" ht="17">
      <c r="A76">
        <v>5</v>
      </c>
      <c r="B76" t="s">
        <v>30</v>
      </c>
      <c r="C76">
        <v>1005</v>
      </c>
      <c r="D76">
        <v>3</v>
      </c>
      <c r="E76" t="s">
        <v>66</v>
      </c>
      <c r="F76" s="1">
        <v>6</v>
      </c>
      <c r="G76" s="4">
        <f t="shared" si="2"/>
        <v>99.402985074626869</v>
      </c>
      <c r="H76" s="2" t="s">
        <v>41</v>
      </c>
      <c r="I76" s="2" t="s">
        <v>9</v>
      </c>
    </row>
    <row r="77" spans="1:9" ht="17">
      <c r="A77" t="s">
        <v>63</v>
      </c>
      <c r="B77" t="s">
        <v>7</v>
      </c>
      <c r="C77">
        <v>3122</v>
      </c>
      <c r="D77">
        <v>1</v>
      </c>
      <c r="E77" t="s">
        <v>64</v>
      </c>
      <c r="F77" s="1">
        <v>32</v>
      </c>
      <c r="G77" s="4">
        <v>98.975015999999997</v>
      </c>
      <c r="H77" s="2" t="s">
        <v>14</v>
      </c>
      <c r="I77" s="2" t="s">
        <v>11</v>
      </c>
    </row>
    <row r="78" spans="1:9" ht="17">
      <c r="A78" t="s">
        <v>63</v>
      </c>
      <c r="B78" t="s">
        <v>7</v>
      </c>
      <c r="C78">
        <v>3122</v>
      </c>
      <c r="D78">
        <v>1</v>
      </c>
      <c r="E78" t="s">
        <v>65</v>
      </c>
      <c r="F78">
        <v>363</v>
      </c>
      <c r="G78" s="4">
        <v>88.372838000000002</v>
      </c>
      <c r="H78" s="2" t="s">
        <v>8</v>
      </c>
      <c r="I78" s="2" t="s">
        <v>9</v>
      </c>
    </row>
    <row r="79" spans="1:9" ht="17">
      <c r="A79" t="s">
        <v>63</v>
      </c>
      <c r="B79" t="s">
        <v>54</v>
      </c>
      <c r="C79">
        <v>608</v>
      </c>
      <c r="D79">
        <v>1</v>
      </c>
      <c r="E79" t="s">
        <v>64</v>
      </c>
      <c r="F79">
        <v>24</v>
      </c>
      <c r="G79" s="4">
        <v>96.05</v>
      </c>
      <c r="H79" s="2" t="s">
        <v>57</v>
      </c>
      <c r="I79" s="2" t="s">
        <v>49</v>
      </c>
    </row>
    <row r="80" spans="1:9" ht="17">
      <c r="A80" t="s">
        <v>63</v>
      </c>
      <c r="B80" t="s">
        <v>54</v>
      </c>
      <c r="C80">
        <v>608</v>
      </c>
      <c r="D80">
        <v>1</v>
      </c>
      <c r="E80" t="s">
        <v>65</v>
      </c>
      <c r="F80">
        <v>304</v>
      </c>
      <c r="G80" s="4">
        <v>50</v>
      </c>
      <c r="H80" s="2" t="s">
        <v>60</v>
      </c>
      <c r="I80" s="2" t="s">
        <v>36</v>
      </c>
    </row>
    <row r="81" spans="1:9" ht="17">
      <c r="A81" t="s">
        <v>63</v>
      </c>
      <c r="B81" t="s">
        <v>18</v>
      </c>
      <c r="C81" s="3">
        <v>68178</v>
      </c>
      <c r="D81">
        <v>1</v>
      </c>
      <c r="E81" t="s">
        <v>64</v>
      </c>
      <c r="F81" s="1">
        <v>768</v>
      </c>
      <c r="G81" s="4">
        <v>98.873536000000001</v>
      </c>
      <c r="H81" s="2" t="s">
        <v>28</v>
      </c>
      <c r="I81" s="2" t="s">
        <v>11</v>
      </c>
    </row>
    <row r="82" spans="1:9" ht="17">
      <c r="A82" t="s">
        <v>63</v>
      </c>
      <c r="B82" t="s">
        <v>18</v>
      </c>
      <c r="C82" s="3">
        <v>68178</v>
      </c>
      <c r="D82">
        <v>1</v>
      </c>
      <c r="E82" t="s">
        <v>65</v>
      </c>
      <c r="F82">
        <v>13635</v>
      </c>
      <c r="G82" s="4">
        <v>80.000879999999995</v>
      </c>
      <c r="H82" s="2" t="s">
        <v>25</v>
      </c>
      <c r="I82" s="2" t="s">
        <v>11</v>
      </c>
    </row>
    <row r="83" spans="1:9" ht="17">
      <c r="A83" t="s">
        <v>63</v>
      </c>
      <c r="B83" t="s">
        <v>44</v>
      </c>
      <c r="C83">
        <v>1232</v>
      </c>
      <c r="D83">
        <v>1</v>
      </c>
      <c r="E83" t="s">
        <v>64</v>
      </c>
      <c r="F83" s="1">
        <v>48</v>
      </c>
      <c r="G83" s="4">
        <v>96.103896000000006</v>
      </c>
      <c r="H83" s="2" t="s">
        <v>46</v>
      </c>
      <c r="I83" s="2" t="s">
        <v>36</v>
      </c>
    </row>
    <row r="84" spans="1:9" ht="17">
      <c r="A84" t="s">
        <v>63</v>
      </c>
      <c r="B84" t="s">
        <v>44</v>
      </c>
      <c r="C84">
        <v>1232</v>
      </c>
      <c r="D84">
        <v>1</v>
      </c>
      <c r="E84" t="s">
        <v>65</v>
      </c>
      <c r="F84">
        <v>768</v>
      </c>
      <c r="G84" s="4">
        <v>37.662337000000001</v>
      </c>
      <c r="H84" s="2" t="s">
        <v>51</v>
      </c>
      <c r="I84" s="2" t="s">
        <v>9</v>
      </c>
    </row>
    <row r="85" spans="1:9" ht="17">
      <c r="A85" t="s">
        <v>63</v>
      </c>
      <c r="B85" t="s">
        <v>30</v>
      </c>
      <c r="C85">
        <v>1005</v>
      </c>
      <c r="D85">
        <v>1</v>
      </c>
      <c r="E85" t="s">
        <v>64</v>
      </c>
      <c r="F85" s="1">
        <v>12</v>
      </c>
      <c r="G85" s="4">
        <v>98.805970000000002</v>
      </c>
      <c r="H85" s="2" t="s">
        <v>32</v>
      </c>
      <c r="I85" s="2" t="s">
        <v>9</v>
      </c>
    </row>
    <row r="86" spans="1:9" ht="17">
      <c r="A86" t="s">
        <v>63</v>
      </c>
      <c r="B86" t="s">
        <v>30</v>
      </c>
      <c r="C86">
        <v>1005</v>
      </c>
      <c r="D86">
        <v>1</v>
      </c>
      <c r="E86" t="s">
        <v>65</v>
      </c>
      <c r="F86">
        <v>942</v>
      </c>
      <c r="G86" s="4">
        <v>6.268656</v>
      </c>
      <c r="H86" s="2" t="s">
        <v>31</v>
      </c>
      <c r="I86" s="2" t="s">
        <v>36</v>
      </c>
    </row>
    <row r="87" spans="1:9" ht="17">
      <c r="A87" t="s">
        <v>63</v>
      </c>
      <c r="B87" t="s">
        <v>7</v>
      </c>
      <c r="C87">
        <v>3122</v>
      </c>
      <c r="D87">
        <v>2</v>
      </c>
      <c r="E87" t="s">
        <v>64</v>
      </c>
      <c r="F87" s="1">
        <v>12</v>
      </c>
      <c r="G87" s="4">
        <v>99.615630999999993</v>
      </c>
      <c r="H87" s="2" t="s">
        <v>109</v>
      </c>
      <c r="I87" s="2" t="s">
        <v>9</v>
      </c>
    </row>
    <row r="88" spans="1:9" ht="17">
      <c r="A88" t="s">
        <v>63</v>
      </c>
      <c r="B88" t="s">
        <v>7</v>
      </c>
      <c r="C88">
        <v>3122</v>
      </c>
      <c r="D88">
        <v>2</v>
      </c>
      <c r="E88" t="s">
        <v>65</v>
      </c>
      <c r="F88">
        <v>63</v>
      </c>
      <c r="G88" s="4">
        <v>97.982062999999997</v>
      </c>
      <c r="H88" s="2" t="s">
        <v>109</v>
      </c>
      <c r="I88" s="2" t="s">
        <v>36</v>
      </c>
    </row>
    <row r="89" spans="1:9" ht="17">
      <c r="A89" t="s">
        <v>63</v>
      </c>
      <c r="B89" t="s">
        <v>54</v>
      </c>
      <c r="C89">
        <v>608</v>
      </c>
      <c r="D89">
        <v>2</v>
      </c>
      <c r="E89" t="s">
        <v>64</v>
      </c>
      <c r="F89">
        <v>8</v>
      </c>
      <c r="G89" s="4">
        <v>98.7</v>
      </c>
      <c r="H89" s="2" t="s">
        <v>108</v>
      </c>
      <c r="I89" s="2" t="s">
        <v>36</v>
      </c>
    </row>
    <row r="90" spans="1:9" ht="17">
      <c r="A90" t="s">
        <v>63</v>
      </c>
      <c r="B90" t="s">
        <v>54</v>
      </c>
      <c r="C90">
        <v>608</v>
      </c>
      <c r="D90">
        <v>2</v>
      </c>
      <c r="E90" t="s">
        <v>65</v>
      </c>
      <c r="F90">
        <v>152</v>
      </c>
      <c r="G90" s="4">
        <v>75</v>
      </c>
      <c r="H90" s="2" t="s">
        <v>59</v>
      </c>
      <c r="I90" s="2" t="s">
        <v>11</v>
      </c>
    </row>
    <row r="91" spans="1:9" ht="17">
      <c r="A91" t="s">
        <v>63</v>
      </c>
      <c r="B91" t="s">
        <v>18</v>
      </c>
      <c r="C91" s="3">
        <v>68178</v>
      </c>
      <c r="D91">
        <v>2</v>
      </c>
      <c r="E91" t="s">
        <v>64</v>
      </c>
      <c r="F91" s="1">
        <v>256</v>
      </c>
      <c r="G91" s="4">
        <v>99.624511999999996</v>
      </c>
      <c r="H91" s="2" t="s">
        <v>19</v>
      </c>
      <c r="I91" s="2" t="s">
        <v>9</v>
      </c>
    </row>
    <row r="92" spans="1:9" ht="17">
      <c r="A92" t="s">
        <v>63</v>
      </c>
      <c r="B92" t="s">
        <v>18</v>
      </c>
      <c r="C92" s="3">
        <v>68178</v>
      </c>
      <c r="D92">
        <v>2</v>
      </c>
      <c r="E92" t="s">
        <v>65</v>
      </c>
      <c r="F92">
        <v>512</v>
      </c>
      <c r="G92" s="4">
        <v>99.249024000000006</v>
      </c>
      <c r="H92" s="2" t="s">
        <v>28</v>
      </c>
      <c r="I92" s="2" t="s">
        <v>11</v>
      </c>
    </row>
    <row r="93" spans="1:9" ht="17">
      <c r="A93" t="s">
        <v>63</v>
      </c>
      <c r="B93" t="s">
        <v>44</v>
      </c>
      <c r="C93">
        <v>1232</v>
      </c>
      <c r="D93">
        <v>2</v>
      </c>
      <c r="E93" t="s">
        <v>64</v>
      </c>
      <c r="F93" s="1">
        <v>16</v>
      </c>
      <c r="G93" s="4">
        <v>98.701297999999994</v>
      </c>
      <c r="H93" s="2" t="s">
        <v>110</v>
      </c>
      <c r="I93" s="2" t="s">
        <v>36</v>
      </c>
    </row>
    <row r="94" spans="1:9" ht="17">
      <c r="A94" t="s">
        <v>63</v>
      </c>
      <c r="B94" t="s">
        <v>44</v>
      </c>
      <c r="C94">
        <v>1232</v>
      </c>
      <c r="D94">
        <v>2</v>
      </c>
      <c r="E94" t="s">
        <v>65</v>
      </c>
      <c r="F94">
        <v>384</v>
      </c>
      <c r="G94" s="4">
        <v>68.831168000000005</v>
      </c>
      <c r="H94" s="2" t="s">
        <v>111</v>
      </c>
      <c r="I94" s="2" t="s">
        <v>9</v>
      </c>
    </row>
    <row r="95" spans="1:9" ht="17">
      <c r="A95" t="s">
        <v>63</v>
      </c>
      <c r="B95" t="s">
        <v>30</v>
      </c>
      <c r="C95">
        <v>1005</v>
      </c>
      <c r="D95">
        <v>2</v>
      </c>
      <c r="E95" t="s">
        <v>64</v>
      </c>
      <c r="F95" s="1">
        <v>3</v>
      </c>
      <c r="G95" s="4">
        <v>99.701492000000002</v>
      </c>
      <c r="H95" s="2" t="s">
        <v>38</v>
      </c>
      <c r="I95" s="2" t="s">
        <v>9</v>
      </c>
    </row>
    <row r="96" spans="1:9" ht="17">
      <c r="A96" t="s">
        <v>63</v>
      </c>
      <c r="B96" t="s">
        <v>30</v>
      </c>
      <c r="C96">
        <v>1005</v>
      </c>
      <c r="D96">
        <v>2</v>
      </c>
      <c r="E96" t="s">
        <v>65</v>
      </c>
      <c r="F96">
        <v>699</v>
      </c>
      <c r="G96" s="4">
        <v>30.447761</v>
      </c>
      <c r="H96" s="2" t="s">
        <v>35</v>
      </c>
      <c r="I96" s="2" t="s">
        <v>36</v>
      </c>
    </row>
    <row r="97" spans="1:9" ht="17">
      <c r="A97" t="s">
        <v>63</v>
      </c>
      <c r="B97" t="s">
        <v>7</v>
      </c>
      <c r="C97">
        <v>3122</v>
      </c>
      <c r="D97">
        <v>3</v>
      </c>
      <c r="E97" t="s">
        <v>64</v>
      </c>
      <c r="F97" s="1">
        <v>4</v>
      </c>
      <c r="G97" s="5">
        <v>99.871876999999998</v>
      </c>
      <c r="H97" s="2" t="s">
        <v>8</v>
      </c>
      <c r="I97" s="2" t="s">
        <v>9</v>
      </c>
    </row>
    <row r="98" spans="1:9" ht="17">
      <c r="A98" t="s">
        <v>63</v>
      </c>
      <c r="B98" t="s">
        <v>7</v>
      </c>
      <c r="C98">
        <v>3122</v>
      </c>
      <c r="D98">
        <v>3</v>
      </c>
      <c r="E98" t="s">
        <v>65</v>
      </c>
      <c r="F98" t="s">
        <v>62</v>
      </c>
      <c r="G98" s="4" t="s">
        <v>62</v>
      </c>
      <c r="H98" s="2" t="s">
        <v>62</v>
      </c>
      <c r="I98" s="2" t="s">
        <v>62</v>
      </c>
    </row>
    <row r="99" spans="1:9" ht="17">
      <c r="A99" t="s">
        <v>63</v>
      </c>
      <c r="B99" t="s">
        <v>54</v>
      </c>
      <c r="C99">
        <v>608</v>
      </c>
      <c r="D99">
        <v>3</v>
      </c>
      <c r="E99" t="s">
        <v>64</v>
      </c>
      <c r="F99">
        <v>4</v>
      </c>
      <c r="G99" s="4">
        <v>99.3</v>
      </c>
      <c r="H99" s="2" t="s">
        <v>60</v>
      </c>
      <c r="I99" s="2" t="s">
        <v>9</v>
      </c>
    </row>
    <row r="100" spans="1:9" ht="17">
      <c r="A100" t="s">
        <v>63</v>
      </c>
      <c r="B100" t="s">
        <v>54</v>
      </c>
      <c r="C100">
        <v>608</v>
      </c>
      <c r="D100">
        <v>3</v>
      </c>
      <c r="E100" t="s">
        <v>65</v>
      </c>
      <c r="F100">
        <v>34</v>
      </c>
      <c r="G100" s="4">
        <v>94.4</v>
      </c>
      <c r="H100" s="2" t="s">
        <v>61</v>
      </c>
      <c r="I100" s="2" t="s">
        <v>49</v>
      </c>
    </row>
    <row r="101" spans="1:9" ht="17">
      <c r="A101" t="s">
        <v>63</v>
      </c>
      <c r="B101" t="s">
        <v>18</v>
      </c>
      <c r="C101" s="3">
        <v>68178</v>
      </c>
      <c r="D101">
        <v>3</v>
      </c>
      <c r="E101" t="s">
        <v>64</v>
      </c>
      <c r="F101" s="1">
        <v>128</v>
      </c>
      <c r="G101" s="4">
        <v>99.812256000000005</v>
      </c>
      <c r="H101" s="2" t="s">
        <v>21</v>
      </c>
      <c r="I101" s="2" t="s">
        <v>9</v>
      </c>
    </row>
    <row r="102" spans="1:9" ht="17">
      <c r="A102" t="s">
        <v>63</v>
      </c>
      <c r="B102" t="s">
        <v>18</v>
      </c>
      <c r="C102" s="3">
        <v>68178</v>
      </c>
      <c r="D102">
        <v>3</v>
      </c>
      <c r="E102" t="s">
        <v>65</v>
      </c>
      <c r="F102">
        <v>256</v>
      </c>
      <c r="G102" s="4">
        <v>99.624511999999996</v>
      </c>
      <c r="H102" s="2" t="s">
        <v>26</v>
      </c>
      <c r="I102" s="2" t="s">
        <v>9</v>
      </c>
    </row>
    <row r="103" spans="1:9" ht="17">
      <c r="A103" t="s">
        <v>63</v>
      </c>
      <c r="B103" t="s">
        <v>44</v>
      </c>
      <c r="C103">
        <v>1232</v>
      </c>
      <c r="D103">
        <v>3</v>
      </c>
      <c r="E103" t="s">
        <v>64</v>
      </c>
      <c r="F103" s="1">
        <v>8</v>
      </c>
      <c r="G103" s="4">
        <v>99.350649000000004</v>
      </c>
      <c r="H103" s="2" t="s">
        <v>47</v>
      </c>
      <c r="I103" s="2" t="s">
        <v>11</v>
      </c>
    </row>
    <row r="104" spans="1:9" ht="17">
      <c r="A104" t="s">
        <v>63</v>
      </c>
      <c r="B104" t="s">
        <v>44</v>
      </c>
      <c r="C104">
        <v>1232</v>
      </c>
      <c r="D104">
        <v>3</v>
      </c>
      <c r="E104" t="s">
        <v>65</v>
      </c>
      <c r="F104">
        <v>192</v>
      </c>
      <c r="G104" s="4">
        <v>84.415583999999996</v>
      </c>
      <c r="H104" s="2" t="s">
        <v>47</v>
      </c>
      <c r="I104" s="2" t="s">
        <v>11</v>
      </c>
    </row>
    <row r="105" spans="1:9" ht="17">
      <c r="A105" t="s">
        <v>63</v>
      </c>
      <c r="B105" t="s">
        <v>30</v>
      </c>
      <c r="C105">
        <v>1005</v>
      </c>
      <c r="D105">
        <v>3</v>
      </c>
      <c r="E105" t="s">
        <v>64</v>
      </c>
      <c r="F105" s="1" t="s">
        <v>62</v>
      </c>
      <c r="G105" s="4" t="s">
        <v>62</v>
      </c>
      <c r="H105" s="2" t="s">
        <v>62</v>
      </c>
      <c r="I105" s="2" t="s">
        <v>62</v>
      </c>
    </row>
    <row r="106" spans="1:9" ht="17">
      <c r="A106" t="s">
        <v>63</v>
      </c>
      <c r="B106" t="s">
        <v>30</v>
      </c>
      <c r="C106">
        <v>1005</v>
      </c>
      <c r="D106">
        <v>3</v>
      </c>
      <c r="E106" t="s">
        <v>65</v>
      </c>
      <c r="F106" s="6">
        <v>252</v>
      </c>
      <c r="G106" s="7">
        <v>74.925372999999993</v>
      </c>
      <c r="H106" s="2" t="s">
        <v>40</v>
      </c>
      <c r="I106" s="2" t="s">
        <v>36</v>
      </c>
    </row>
  </sheetData>
  <sortState xmlns:xlrd2="http://schemas.microsoft.com/office/spreadsheetml/2017/richdata2" ref="A2:I106">
    <sortCondition ref="A2:A106"/>
    <sortCondition ref="D2:D106"/>
    <sortCondition ref="B2:B10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E8C66-9244-3540-97DA-201D9436D6D7}">
  <dimension ref="A1:J24"/>
  <sheetViews>
    <sheetView topLeftCell="A2" workbookViewId="0">
      <selection activeCell="F35" sqref="F35"/>
    </sheetView>
  </sheetViews>
  <sheetFormatPr baseColWidth="10" defaultRowHeight="16"/>
  <cols>
    <col min="1" max="1" width="21" bestFit="1" customWidth="1"/>
    <col min="2" max="10" width="9.83203125" customWidth="1"/>
    <col min="11" max="13" width="9.6640625" customWidth="1"/>
    <col min="14" max="14" width="8.33203125" bestFit="1" customWidth="1"/>
    <col min="15" max="16" width="2.1640625" bestFit="1" customWidth="1"/>
    <col min="17" max="17" width="10.83203125" bestFit="1" customWidth="1"/>
    <col min="18" max="18" width="18.1640625" bestFit="1" customWidth="1"/>
    <col min="19" max="19" width="23.6640625" bestFit="1" customWidth="1"/>
    <col min="20" max="20" width="2.1640625" bestFit="1" customWidth="1"/>
    <col min="21" max="21" width="9.5" bestFit="1" customWidth="1"/>
    <col min="22" max="22" width="8.33203125" bestFit="1" customWidth="1"/>
    <col min="23" max="24" width="2.1640625" bestFit="1" customWidth="1"/>
    <col min="26" max="26" width="18.1640625" bestFit="1" customWidth="1"/>
    <col min="27" max="27" width="17.1640625" bestFit="1" customWidth="1"/>
    <col min="28" max="28" width="23.6640625" bestFit="1" customWidth="1"/>
    <col min="29" max="29" width="9.5" bestFit="1" customWidth="1"/>
    <col min="30" max="30" width="8.33203125" bestFit="1" customWidth="1"/>
    <col min="31" max="32" width="2.1640625" bestFit="1" customWidth="1"/>
    <col min="34" max="34" width="19.33203125" bestFit="1" customWidth="1"/>
    <col min="35" max="35" width="18.1640625" bestFit="1" customWidth="1"/>
    <col min="36" max="36" width="17.1640625" bestFit="1" customWidth="1"/>
    <col min="37" max="37" width="23.6640625" bestFit="1" customWidth="1"/>
  </cols>
  <sheetData>
    <row r="1" spans="1:5">
      <c r="A1" s="8" t="s">
        <v>0</v>
      </c>
      <c r="B1" t="s">
        <v>73</v>
      </c>
    </row>
    <row r="2" spans="1:5">
      <c r="A2" s="8" t="s">
        <v>67</v>
      </c>
      <c r="B2" t="s">
        <v>66</v>
      </c>
    </row>
    <row r="4" spans="1:5">
      <c r="A4" s="8" t="s">
        <v>72</v>
      </c>
      <c r="B4" s="8" t="s">
        <v>69</v>
      </c>
    </row>
    <row r="5" spans="1:5">
      <c r="A5" s="8" t="s">
        <v>70</v>
      </c>
      <c r="B5">
        <v>1</v>
      </c>
      <c r="C5">
        <v>2</v>
      </c>
      <c r="D5">
        <v>3</v>
      </c>
      <c r="E5" t="s">
        <v>71</v>
      </c>
    </row>
    <row r="6" spans="1:5">
      <c r="A6" s="9" t="s">
        <v>7</v>
      </c>
      <c r="B6" s="12">
        <v>97.540038436899437</v>
      </c>
      <c r="C6" s="12">
        <v>98.872517616912234</v>
      </c>
      <c r="D6" s="12">
        <v>99.474695707879562</v>
      </c>
      <c r="E6" s="12">
        <v>98.629083920563744</v>
      </c>
    </row>
    <row r="7" spans="1:5">
      <c r="A7" s="9" t="s">
        <v>54</v>
      </c>
      <c r="B7" s="12">
        <v>81.904761904761898</v>
      </c>
      <c r="C7" s="12">
        <v>91.428571428571431</v>
      </c>
      <c r="D7" s="12">
        <v>97.728937728937723</v>
      </c>
      <c r="E7" s="12">
        <v>90.35409035409036</v>
      </c>
    </row>
    <row r="8" spans="1:5">
      <c r="A8" s="9" t="s">
        <v>18</v>
      </c>
      <c r="B8" s="12">
        <v>96.430304818279581</v>
      </c>
      <c r="C8" s="12">
        <v>99.561472796657753</v>
      </c>
      <c r="D8" s="12">
        <v>99.896458854766408</v>
      </c>
      <c r="E8" s="12">
        <v>98.629412156567923</v>
      </c>
    </row>
    <row r="9" spans="1:5">
      <c r="A9" s="9" t="s">
        <v>44</v>
      </c>
      <c r="B9" s="12">
        <v>80.461741424802113</v>
      </c>
      <c r="C9" s="12">
        <v>91.213720316622698</v>
      </c>
      <c r="D9" s="12">
        <v>96.912928759894456</v>
      </c>
      <c r="E9" s="12">
        <v>89.529463500439732</v>
      </c>
    </row>
    <row r="10" spans="1:5">
      <c r="A10" s="9" t="s">
        <v>30</v>
      </c>
      <c r="B10" s="12">
        <v>58.68656716417911</v>
      </c>
      <c r="C10" s="12">
        <v>87.582089552238799</v>
      </c>
      <c r="D10" s="12">
        <v>96.199004975124382</v>
      </c>
      <c r="E10" s="12">
        <v>80.822553897180768</v>
      </c>
    </row>
    <row r="11" spans="1:5">
      <c r="A11" s="9" t="s">
        <v>71</v>
      </c>
      <c r="B11" s="12">
        <v>83.004682749784436</v>
      </c>
      <c r="C11" s="12">
        <v>93.731674342200591</v>
      </c>
      <c r="D11" s="12">
        <v>98.04240520532052</v>
      </c>
      <c r="E11" s="12">
        <v>91.592920765768497</v>
      </c>
    </row>
    <row r="14" spans="1:5">
      <c r="A14" s="8" t="s">
        <v>0</v>
      </c>
      <c r="B14" t="s">
        <v>63</v>
      </c>
    </row>
    <row r="16" spans="1:5">
      <c r="A16" s="8" t="s">
        <v>72</v>
      </c>
      <c r="B16" s="8" t="s">
        <v>69</v>
      </c>
    </row>
    <row r="17" spans="1:10">
      <c r="B17" t="s">
        <v>64</v>
      </c>
      <c r="E17" t="s">
        <v>74</v>
      </c>
      <c r="F17" t="s">
        <v>65</v>
      </c>
      <c r="I17" t="s">
        <v>75</v>
      </c>
      <c r="J17" t="s">
        <v>71</v>
      </c>
    </row>
    <row r="18" spans="1:10">
      <c r="A18" s="8" t="s">
        <v>70</v>
      </c>
      <c r="B18">
        <v>1</v>
      </c>
      <c r="C18">
        <v>2</v>
      </c>
      <c r="D18">
        <v>3</v>
      </c>
      <c r="F18">
        <v>1</v>
      </c>
      <c r="G18">
        <v>2</v>
      </c>
      <c r="H18">
        <v>3</v>
      </c>
    </row>
    <row r="19" spans="1:10">
      <c r="A19" s="9" t="s">
        <v>7</v>
      </c>
      <c r="B19" s="12">
        <v>98.975015999999997</v>
      </c>
      <c r="C19" s="12">
        <v>99.615630999999993</v>
      </c>
      <c r="D19" s="12">
        <v>99.871876999999998</v>
      </c>
      <c r="E19" s="12">
        <v>99.487507999999991</v>
      </c>
      <c r="F19" s="12">
        <v>88.372838000000002</v>
      </c>
      <c r="G19" s="12">
        <v>97.982062999999997</v>
      </c>
      <c r="H19" s="12" t="e">
        <v>#DIV/0!</v>
      </c>
      <c r="I19" s="12">
        <v>93.177450499999992</v>
      </c>
      <c r="J19" s="12">
        <v>96.963484999999991</v>
      </c>
    </row>
    <row r="20" spans="1:10">
      <c r="A20" s="9" t="s">
        <v>54</v>
      </c>
      <c r="B20" s="12">
        <v>96.05</v>
      </c>
      <c r="C20" s="12">
        <v>98.7</v>
      </c>
      <c r="D20" s="12">
        <v>99.3</v>
      </c>
      <c r="E20" s="12">
        <v>98.016666666666666</v>
      </c>
      <c r="F20" s="12">
        <v>50</v>
      </c>
      <c r="G20" s="12">
        <v>75</v>
      </c>
      <c r="H20" s="12">
        <v>94.4</v>
      </c>
      <c r="I20" s="12">
        <v>73.13333333333334</v>
      </c>
      <c r="J20" s="12">
        <v>85.575000000000003</v>
      </c>
    </row>
    <row r="21" spans="1:10">
      <c r="A21" s="9" t="s">
        <v>18</v>
      </c>
      <c r="B21" s="12">
        <v>98.873536000000001</v>
      </c>
      <c r="C21" s="12">
        <v>99.624511999999996</v>
      </c>
      <c r="D21" s="12">
        <v>99.812256000000005</v>
      </c>
      <c r="E21" s="12">
        <v>99.436767999999987</v>
      </c>
      <c r="F21" s="12">
        <v>80.000879999999995</v>
      </c>
      <c r="G21" s="12">
        <v>99.249024000000006</v>
      </c>
      <c r="H21" s="12">
        <v>99.624511999999996</v>
      </c>
      <c r="I21" s="12">
        <v>92.95813866666667</v>
      </c>
      <c r="J21" s="12">
        <v>96.197453333333328</v>
      </c>
    </row>
    <row r="22" spans="1:10">
      <c r="A22" s="9" t="s">
        <v>44</v>
      </c>
      <c r="B22" s="12">
        <v>96.103896000000006</v>
      </c>
      <c r="C22" s="12">
        <v>98.701297999999994</v>
      </c>
      <c r="D22" s="12">
        <v>99.350649000000004</v>
      </c>
      <c r="E22" s="12">
        <v>98.051947666666663</v>
      </c>
      <c r="F22" s="12">
        <v>37.662337000000001</v>
      </c>
      <c r="G22" s="12">
        <v>68.831168000000005</v>
      </c>
      <c r="H22" s="12">
        <v>84.415583999999996</v>
      </c>
      <c r="I22" s="12">
        <v>63.636362999999996</v>
      </c>
      <c r="J22" s="12">
        <v>80.844155333333333</v>
      </c>
    </row>
    <row r="23" spans="1:10">
      <c r="A23" s="9" t="s">
        <v>30</v>
      </c>
      <c r="B23" s="12">
        <v>98.805970000000002</v>
      </c>
      <c r="C23" s="12">
        <v>99.701492000000002</v>
      </c>
      <c r="D23" s="12" t="e">
        <v>#DIV/0!</v>
      </c>
      <c r="E23" s="12">
        <v>99.253731000000002</v>
      </c>
      <c r="F23" s="12">
        <v>6.268656</v>
      </c>
      <c r="G23" s="12">
        <v>30.447761</v>
      </c>
      <c r="H23" s="12">
        <v>74.925372999999993</v>
      </c>
      <c r="I23" s="12">
        <v>37.213929999999998</v>
      </c>
      <c r="J23" s="12">
        <v>62.029850400000001</v>
      </c>
    </row>
    <row r="24" spans="1:10">
      <c r="A24" s="9" t="s">
        <v>71</v>
      </c>
      <c r="B24" s="12">
        <v>97.761683599999998</v>
      </c>
      <c r="C24" s="12">
        <v>99.268586600000006</v>
      </c>
      <c r="D24" s="12">
        <v>99.583695500000005</v>
      </c>
      <c r="E24" s="12">
        <v>98.820438071428569</v>
      </c>
      <c r="F24" s="12">
        <v>52.460942199999998</v>
      </c>
      <c r="G24" s="12">
        <v>74.302003200000001</v>
      </c>
      <c r="H24" s="12">
        <v>88.341367250000005</v>
      </c>
      <c r="I24" s="12">
        <v>70.512871142857151</v>
      </c>
      <c r="J24" s="12">
        <v>84.66665460714286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EVO-State-Data-Raw</vt:lpstr>
      <vt:lpstr>EVO-State-Pivot-Table</vt:lpstr>
      <vt:lpstr>EVO-State-Max-Min-Pivot-Table</vt:lpstr>
      <vt:lpstr>Filter-Data-Raw</vt:lpstr>
      <vt:lpstr>Filter-Data-Pivot-Tables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Yesugen Baatartogtokh</dc:creator>
  <cp:lastModifiedBy>Microsoft Office User</cp:lastModifiedBy>
  <dcterms:created xsi:type="dcterms:W3CDTF">2023-06-29T19:51:57Z</dcterms:created>
  <dcterms:modified xsi:type="dcterms:W3CDTF">2023-06-30T23:54:01Z</dcterms:modified>
</cp:coreProperties>
</file>